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розрахунку'!$A$1:$BR$104</definedName>
    <definedName name="_xlnm.Print_Area" localSheetId="1">'Звіт'!$A$1:$BR$105</definedName>
  </definedNames>
  <calcPr fullCalcOnLoad="1"/>
</workbook>
</file>

<file path=xl/sharedStrings.xml><?xml version="1.0" encoding="utf-8"?>
<sst xmlns="http://schemas.openxmlformats.org/spreadsheetml/2006/main" count="222" uniqueCount="64">
  <si>
    <t>КОДИ</t>
  </si>
  <si>
    <t>Дата (рік, місяць, число)</t>
  </si>
  <si>
    <t>Підприємство</t>
  </si>
  <si>
    <t>ТОВ “Інтеркешкеш Україна”</t>
  </si>
  <si>
    <t>за ЄДРПОУ</t>
  </si>
  <si>
    <t>39000364</t>
  </si>
  <si>
    <t>(найменування)</t>
  </si>
  <si>
    <t>Звіт про рух грошових коштів (за прямим методом)</t>
  </si>
  <si>
    <t>р.</t>
  </si>
  <si>
    <t>Форма N 3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</si>
  <si>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</si>
  <si>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</si>
  <si>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</si>
  <si>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</si>
  <si>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</si>
  <si>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</si>
  <si>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</si>
  <si>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</si>
  <si>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</si>
  <si>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</si>
  <si>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</si>
  <si>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</si>
  <si>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</si>
  <si>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(</t>
  </si>
  <si>
    <t>)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</si>
  <si>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</si>
  <si>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</si>
  <si>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</si>
  <si>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</si>
  <si>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</si>
  <si>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</si>
  <si>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</si>
  <si>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</si>
  <si>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</si>
  <si>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</si>
  <si>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</si>
  <si>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</si>
  <si>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</si>
  <si>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</si>
  <si>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</si>
  <si>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</si>
  <si>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</si>
  <si>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</si>
  <si>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</si>
  <si>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</si>
  <si>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</si>
  <si>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</si>
  <si>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</si>
  <si>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</si>
  <si>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</si>
  <si>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</si>
  <si>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</si>
  <si>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</si>
  <si>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</si>
  <si>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</si>
  <si>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 xml:space="preserve">Керівник                              Рімек О.Є.                     </t>
  </si>
  <si>
    <t>Головний бухгалтер                    Сібулатова Ю.В.</t>
  </si>
  <si>
    <t>за</t>
  </si>
  <si>
    <t>Керівник</t>
  </si>
  <si>
    <t>Головний бухгалтер</t>
  </si>
  <si>
    <t>17</t>
  </si>
  <si>
    <t>01</t>
  </si>
  <si>
    <t>18</t>
  </si>
  <si>
    <t>за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</si>
</sst>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1" fillId="0" borderId="0" xfId="52" applyNumberFormat="1" applyBorder="1">
      <alignment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49" fontId="1" fillId="0" borderId="0" xfId="52" applyNumberFormat="1" applyFill="1" applyBorder="1">
      <alignment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49" fontId="1" fillId="0" borderId="0" xfId="52" applyNumberFormat="1" applyFont="1" applyAlignment="1">
      <alignment vertical="center"/>
      <protection/>
    </xf>
    <xf numFmtId="49" fontId="8" fillId="0" borderId="0" xfId="52" applyNumberFormat="1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Border="1" applyAlignment="1">
      <alignment horizontal="center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0" fontId="1" fillId="0" borderId="0" xfId="52" applyNumberFormat="1" applyBorder="1" applyProtection="1">
      <alignment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Alignment="1" applyProtection="1">
      <alignment horizontal="center" vertical="center"/>
      <protection hidden="1"/>
    </xf>
    <xf numFmtId="0" fontId="8" fillId="0" borderId="0" xfId="52" applyNumberFormat="1" applyFont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ill="1" applyBorder="1" applyProtection="1">
      <alignment/>
      <protection hidden="1"/>
    </xf>
    <xf numFmtId="0" fontId="1" fillId="0" borderId="10" xfId="52" applyNumberFormat="1" applyFont="1" applyBorder="1" applyAlignment="1" applyProtection="1">
      <alignment wrapText="1"/>
      <protection hidden="1"/>
    </xf>
    <xf numFmtId="0" fontId="1" fillId="0" borderId="11" xfId="52" applyNumberFormat="1" applyFont="1" applyBorder="1" applyAlignment="1" applyProtection="1">
      <alignment wrapText="1"/>
      <protection hidden="1"/>
    </xf>
    <xf numFmtId="0" fontId="8" fillId="0" borderId="0" xfId="52" applyNumberFormat="1" applyFont="1" applyBorder="1" applyAlignment="1" applyProtection="1">
      <alignment vertical="center" wrapText="1"/>
      <protection hidden="1"/>
    </xf>
    <xf numFmtId="0" fontId="8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Alignment="1" applyProtection="1">
      <alignment vertical="center"/>
      <protection hidden="1"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  <xf numFmtId="0" fontId="10" fillId="0" borderId="10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49" fontId="1" fillId="0" borderId="14" xfId="52" applyNumberFormat="1" applyFont="1" applyBorder="1" applyAlignment="1">
      <alignment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33" borderId="14" xfId="52" applyFont="1" applyFill="1" applyBorder="1" applyAlignment="1">
      <alignment horizontal="center" wrapText="1"/>
      <protection/>
    </xf>
    <xf numFmtId="49" fontId="8" fillId="0" borderId="14" xfId="52" applyNumberFormat="1" applyFont="1" applyBorder="1" applyAlignment="1">
      <alignment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49" fontId="1" fillId="0" borderId="16" xfId="52" applyNumberFormat="1" applyFont="1" applyBorder="1" applyAlignment="1">
      <alignment vertical="center" wrapText="1"/>
      <protection/>
    </xf>
    <xf numFmtId="49" fontId="1" fillId="0" borderId="17" xfId="52" applyNumberFormat="1" applyFont="1" applyBorder="1" applyAlignment="1">
      <alignment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9" fontId="8" fillId="0" borderId="17" xfId="52" applyNumberFormat="1" applyFont="1" applyBorder="1" applyAlignment="1">
      <alignment vertical="center" wrapText="1"/>
      <protection/>
    </xf>
    <xf numFmtId="49" fontId="8" fillId="0" borderId="17" xfId="52" applyNumberFormat="1" applyFont="1" applyBorder="1" applyAlignment="1">
      <alignment horizontal="center" vertical="center" wrapText="1"/>
      <protection/>
    </xf>
    <xf numFmtId="49" fontId="1" fillId="0" borderId="18" xfId="52" applyNumberFormat="1" applyFont="1" applyBorder="1" applyAlignment="1">
      <alignment vertical="center" wrapText="1"/>
      <protection/>
    </xf>
    <xf numFmtId="49" fontId="1" fillId="0" borderId="16" xfId="52" applyNumberFormat="1" applyFont="1" applyBorder="1" applyAlignment="1">
      <alignment horizontal="left" vertical="center" wrapText="1" indent="1"/>
      <protection/>
    </xf>
    <xf numFmtId="49" fontId="1" fillId="0" borderId="18" xfId="52" applyNumberFormat="1" applyFont="1" applyBorder="1" applyAlignment="1">
      <alignment horizontal="left" vertical="center" wrapText="1" indent="1"/>
      <protection/>
    </xf>
    <xf numFmtId="0" fontId="10" fillId="0" borderId="15" xfId="52" applyFont="1" applyBorder="1" applyAlignment="1">
      <alignment horizontal="center" wrapText="1"/>
      <protection/>
    </xf>
    <xf numFmtId="0" fontId="10" fillId="33" borderId="14" xfId="52" applyFont="1" applyFill="1" applyBorder="1" applyAlignment="1">
      <alignment horizont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" wrapText="1"/>
      <protection/>
    </xf>
    <xf numFmtId="49" fontId="9" fillId="0" borderId="0" xfId="52" applyNumberFormat="1" applyFont="1" applyFill="1" applyBorder="1" applyAlignment="1">
      <alignment horizontal="left" vertical="center" wrapText="1"/>
      <protection/>
    </xf>
    <xf numFmtId="49" fontId="1" fillId="0" borderId="17" xfId="52" applyNumberFormat="1" applyFont="1" applyBorder="1" applyAlignment="1">
      <alignment horizontal="center" vertical="center" wrapText="1"/>
      <protection/>
    </xf>
    <xf numFmtId="49" fontId="5" fillId="0" borderId="19" xfId="52" applyNumberFormat="1" applyFont="1" applyBorder="1" applyAlignment="1">
      <alignment horizontal="center" vertical="top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6" fillId="0" borderId="20" xfId="52" applyNumberFormat="1" applyFont="1" applyBorder="1" applyAlignment="1">
      <alignment horizontal="left" vertical="center"/>
      <protection/>
    </xf>
    <xf numFmtId="49" fontId="6" fillId="0" borderId="0" xfId="52" applyNumberFormat="1" applyFont="1" applyBorder="1" applyAlignment="1">
      <alignment horizontal="left" vertical="center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21" xfId="52" applyNumberFormat="1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49" fontId="1" fillId="0" borderId="14" xfId="52" applyNumberFormat="1" applyFont="1" applyBorder="1" applyAlignment="1">
      <alignment horizontal="center"/>
      <protection/>
    </xf>
    <xf numFmtId="49" fontId="1" fillId="0" borderId="14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1" fillId="0" borderId="21" xfId="52" applyNumberFormat="1" applyFont="1" applyBorder="1" applyAlignment="1">
      <alignment vertical="center" wrapText="1"/>
      <protection/>
    </xf>
    <xf numFmtId="49" fontId="1" fillId="0" borderId="14" xfId="52" applyNumberFormat="1" applyFont="1" applyBorder="1">
      <alignment/>
      <protection/>
    </xf>
    <xf numFmtId="0" fontId="1" fillId="0" borderId="0" xfId="52" applyNumberFormat="1" applyFont="1" applyBorder="1" applyAlignment="1" applyProtection="1">
      <alignment vertical="center"/>
      <protection hidden="1"/>
    </xf>
    <xf numFmtId="0" fontId="1" fillId="0" borderId="14" xfId="52" applyNumberFormat="1" applyFont="1" applyBorder="1" applyAlignment="1" applyProtection="1">
      <alignment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Border="1" applyAlignment="1" applyProtection="1">
      <alignment vertical="center" wrapText="1"/>
      <protection hidden="1"/>
    </xf>
    <xf numFmtId="0" fontId="8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6" xfId="52" applyNumberFormat="1" applyFont="1" applyBorder="1" applyAlignment="1" applyProtection="1">
      <alignment vertical="center" wrapText="1"/>
      <protection hidden="1"/>
    </xf>
    <xf numFmtId="0" fontId="1" fillId="0" borderId="17" xfId="52" applyNumberFormat="1" applyFont="1" applyBorder="1" applyAlignment="1" applyProtection="1">
      <alignment vertical="center" wrapText="1"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8" fillId="0" borderId="17" xfId="52" applyNumberFormat="1" applyFont="1" applyBorder="1" applyAlignment="1" applyProtection="1">
      <alignment vertical="center" wrapText="1"/>
      <protection hidden="1"/>
    </xf>
    <xf numFmtId="0" fontId="8" fillId="0" borderId="17" xfId="52" applyNumberFormat="1" applyFont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Border="1" applyAlignment="1" applyProtection="1">
      <alignment vertical="center" wrapText="1"/>
      <protection hidden="1"/>
    </xf>
    <xf numFmtId="0" fontId="1" fillId="0" borderId="16" xfId="52" applyNumberFormat="1" applyFont="1" applyBorder="1" applyAlignment="1" applyProtection="1">
      <alignment horizontal="left" vertical="center" wrapText="1" indent="1"/>
      <protection hidden="1"/>
    </xf>
    <xf numFmtId="0" fontId="1" fillId="0" borderId="18" xfId="52" applyNumberFormat="1" applyFont="1" applyBorder="1" applyAlignment="1" applyProtection="1">
      <alignment horizontal="left" vertical="center" wrapText="1" indent="1"/>
      <protection hidden="1"/>
    </xf>
    <xf numFmtId="0" fontId="1" fillId="0" borderId="16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Border="1" applyAlignment="1" applyProtection="1">
      <alignment horizontal="right" vertical="center"/>
      <protection hidden="1"/>
    </xf>
    <xf numFmtId="49" fontId="6" fillId="0" borderId="20" xfId="52" applyNumberFormat="1" applyFont="1" applyBorder="1" applyAlignment="1" applyProtection="1">
      <alignment horizontal="left" vertical="center"/>
      <protection hidden="1"/>
    </xf>
    <xf numFmtId="0" fontId="6" fillId="0" borderId="0" xfId="52" applyNumberFormat="1" applyFont="1" applyBorder="1" applyAlignment="1" applyProtection="1">
      <alignment horizontal="left" vertical="center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justify" vertical="center" wrapText="1"/>
      <protection hidden="1"/>
    </xf>
    <xf numFmtId="49" fontId="1" fillId="0" borderId="14" xfId="52" applyNumberFormat="1" applyBorder="1" applyAlignment="1" applyProtection="1">
      <alignment horizontal="center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20" xfId="52" applyNumberFormat="1" applyFont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Border="1" applyAlignment="1" applyProtection="1">
      <alignment vertical="center" wrapText="1"/>
      <protection hidden="1"/>
    </xf>
    <xf numFmtId="49" fontId="1" fillId="0" borderId="14" xfId="52" applyNumberForma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45"/>
  <sheetViews>
    <sheetView showGridLines="0" showZeros="0" tabSelected="1" zoomScalePageLayoutView="0" workbookViewId="0" topLeftCell="A46">
      <selection activeCell="B64" sqref="B64:P64"/>
    </sheetView>
  </sheetViews>
  <sheetFormatPr defaultColWidth="1.7109375" defaultRowHeight="12.75"/>
  <cols>
    <col min="1" max="75" width="1.421875" style="1" customWidth="1"/>
    <col min="76" max="79" width="10.140625" style="1" customWidth="1"/>
    <col min="80" max="129" width="1.421875" style="1" customWidth="1"/>
    <col min="130" max="16384" width="1.7109375" style="1" customWidth="1"/>
  </cols>
  <sheetData>
    <row r="1" spans="76:79" ht="13.5" customHeight="1">
      <c r="BX1" s="84"/>
      <c r="BY1" s="84"/>
      <c r="BZ1" s="84"/>
      <c r="CA1" s="84"/>
    </row>
    <row r="2" spans="2:79" ht="13.5" customHeight="1">
      <c r="B2" s="2"/>
      <c r="C2" s="2"/>
      <c r="BI2" s="57" t="s">
        <v>0</v>
      </c>
      <c r="BJ2" s="57"/>
      <c r="BK2" s="57"/>
      <c r="BL2" s="57"/>
      <c r="BM2" s="57"/>
      <c r="BN2" s="57"/>
      <c r="BO2" s="57"/>
      <c r="BP2" s="57"/>
      <c r="BQ2" s="57"/>
      <c r="BR2" s="3"/>
      <c r="BX2" s="84"/>
      <c r="BY2" s="84"/>
      <c r="BZ2" s="84"/>
      <c r="CA2" s="84"/>
    </row>
    <row r="3" spans="2:79" ht="13.5" customHeight="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5" t="s">
        <v>62</v>
      </c>
      <c r="BJ3" s="85"/>
      <c r="BK3" s="85"/>
      <c r="BL3" s="86" t="s">
        <v>61</v>
      </c>
      <c r="BM3" s="86"/>
      <c r="BN3" s="86"/>
      <c r="BO3" s="57" t="s">
        <v>61</v>
      </c>
      <c r="BP3" s="57"/>
      <c r="BQ3" s="57"/>
      <c r="BR3" s="3"/>
      <c r="BX3" s="84"/>
      <c r="BY3" s="84"/>
      <c r="BZ3" s="84"/>
      <c r="CA3" s="84"/>
    </row>
    <row r="4" spans="2:79" ht="13.5" customHeight="1"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8" t="s">
        <v>3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Z4" s="89" t="s">
        <v>4</v>
      </c>
      <c r="BA4" s="89"/>
      <c r="BB4" s="89"/>
      <c r="BC4" s="89"/>
      <c r="BD4" s="89"/>
      <c r="BE4" s="89"/>
      <c r="BF4" s="89"/>
      <c r="BG4" s="89"/>
      <c r="BH4" s="89"/>
      <c r="BI4" s="90" t="s">
        <v>5</v>
      </c>
      <c r="BJ4" s="90"/>
      <c r="BK4" s="90"/>
      <c r="BL4" s="90"/>
      <c r="BM4" s="90"/>
      <c r="BN4" s="90"/>
      <c r="BO4" s="90"/>
      <c r="BP4" s="90"/>
      <c r="BQ4" s="90"/>
      <c r="BR4" s="5"/>
      <c r="BX4" s="84"/>
      <c r="BY4" s="84"/>
      <c r="BZ4" s="84"/>
      <c r="CA4" s="84"/>
    </row>
    <row r="5" spans="10:79" ht="13.5" customHeight="1">
      <c r="J5" s="6"/>
      <c r="K5" s="76" t="s">
        <v>6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BX5" s="84"/>
      <c r="BY5" s="84"/>
      <c r="BZ5" s="84"/>
      <c r="CA5" s="84"/>
    </row>
    <row r="6" spans="76:79" ht="12.75">
      <c r="BX6" s="84"/>
      <c r="BY6" s="84"/>
      <c r="BZ6" s="84"/>
      <c r="CA6" s="84"/>
    </row>
    <row r="7" spans="2:79" ht="23.25" customHeight="1">
      <c r="B7" s="77" t="s">
        <v>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"/>
      <c r="BX7" s="78"/>
      <c r="BY7" s="78"/>
      <c r="BZ7" s="78"/>
      <c r="CA7" s="78"/>
    </row>
    <row r="8" spans="2:79" ht="21.75" customHeight="1">
      <c r="B8" s="79" t="s">
        <v>63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>
        <v>20</v>
      </c>
      <c r="AD8" s="79"/>
      <c r="AE8" s="79"/>
      <c r="AF8" s="80" t="s">
        <v>60</v>
      </c>
      <c r="AG8" s="80"/>
      <c r="AH8" s="80"/>
      <c r="AI8" s="81" t="s">
        <v>8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7"/>
      <c r="BX8" s="78"/>
      <c r="BY8" s="78"/>
      <c r="BZ8" s="78"/>
      <c r="CA8" s="78"/>
    </row>
    <row r="9" spans="76:79" ht="13.5" customHeight="1">
      <c r="BX9" s="78"/>
      <c r="BY9" s="78"/>
      <c r="BZ9" s="78"/>
      <c r="CA9" s="78"/>
    </row>
    <row r="10" spans="41:79" ht="13.5" customHeight="1">
      <c r="AO10" s="82" t="s">
        <v>9</v>
      </c>
      <c r="AP10" s="82"/>
      <c r="AQ10" s="82"/>
      <c r="AR10" s="82"/>
      <c r="AS10" s="82"/>
      <c r="AT10" s="82"/>
      <c r="AU10" s="82"/>
      <c r="AV10" s="82"/>
      <c r="AW10" s="83" t="s">
        <v>10</v>
      </c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57">
        <v>1801004</v>
      </c>
      <c r="BJ10" s="57"/>
      <c r="BK10" s="57"/>
      <c r="BL10" s="57"/>
      <c r="BM10" s="57"/>
      <c r="BN10" s="57"/>
      <c r="BO10" s="57"/>
      <c r="BP10" s="57"/>
      <c r="BQ10" s="57"/>
      <c r="BR10" s="3"/>
      <c r="BX10" s="78"/>
      <c r="BY10" s="78"/>
      <c r="BZ10" s="78"/>
      <c r="CA10" s="78"/>
    </row>
    <row r="11" spans="76:79" ht="13.5" customHeight="1">
      <c r="BX11" s="78"/>
      <c r="BY11" s="78"/>
      <c r="BZ11" s="78"/>
      <c r="CA11" s="78"/>
    </row>
    <row r="12" spans="2:79" ht="46.5" customHeight="1">
      <c r="B12" s="57" t="s">
        <v>11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2" t="s">
        <v>12</v>
      </c>
      <c r="AM12" s="52"/>
      <c r="AN12" s="52"/>
      <c r="AO12" s="52"/>
      <c r="AP12" s="52"/>
      <c r="AQ12" s="52" t="s">
        <v>13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 t="s">
        <v>14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8"/>
      <c r="BX12" s="78"/>
      <c r="BY12" s="78"/>
      <c r="BZ12" s="78"/>
      <c r="CA12" s="78"/>
    </row>
    <row r="13" spans="2:79" ht="13.5" customHeight="1">
      <c r="B13" s="75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52">
        <v>2</v>
      </c>
      <c r="AM13" s="52"/>
      <c r="AN13" s="52"/>
      <c r="AO13" s="52"/>
      <c r="AP13" s="52"/>
      <c r="AQ13" s="52">
        <v>3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>
        <v>4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"/>
      <c r="BX13" s="74"/>
      <c r="BY13" s="74"/>
      <c r="BZ13" s="74"/>
      <c r="CA13" s="74"/>
    </row>
    <row r="14" spans="2:79" ht="13.5" customHeight="1">
      <c r="B14" s="64" t="s">
        <v>15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53">
        <v>3000</v>
      </c>
      <c r="AM14" s="53"/>
      <c r="AN14" s="53"/>
      <c r="AO14" s="53"/>
      <c r="AP14" s="53"/>
      <c r="AQ14" s="53">
        <v>5180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>
        <v>454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"/>
      <c r="BX14" s="74"/>
      <c r="BY14" s="74"/>
      <c r="BZ14" s="74"/>
      <c r="CA14" s="74"/>
    </row>
    <row r="15" spans="2:79" ht="13.5" customHeight="1">
      <c r="B15" s="65" t="s">
        <v>16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"/>
      <c r="BX15" s="9"/>
      <c r="BY15" s="9"/>
      <c r="BZ15" s="9"/>
      <c r="CA15" s="9"/>
    </row>
    <row r="16" spans="2:71" ht="13.5" customHeight="1">
      <c r="B16" s="60" t="s">
        <v>17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"/>
    </row>
    <row r="17" spans="2:71" ht="13.5" customHeight="1">
      <c r="B17" s="60" t="s">
        <v>18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52">
        <v>3005</v>
      </c>
      <c r="AM17" s="52"/>
      <c r="AN17" s="52"/>
      <c r="AO17" s="52"/>
      <c r="AP17" s="52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"/>
    </row>
    <row r="18" spans="2:71" ht="13.5" customHeight="1">
      <c r="B18" s="51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>
        <v>3006</v>
      </c>
      <c r="AM18" s="52"/>
      <c r="AN18" s="52"/>
      <c r="AO18" s="52"/>
      <c r="AP18" s="52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"/>
    </row>
    <row r="19" spans="2:71" ht="13.5" customHeight="1">
      <c r="B19" s="51" t="s">
        <v>20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>
        <v>3010</v>
      </c>
      <c r="AM19" s="52"/>
      <c r="AN19" s="52"/>
      <c r="AO19" s="52"/>
      <c r="AP19" s="52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"/>
    </row>
    <row r="20" spans="2:71" ht="13.5" customHeight="1"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52">
        <v>3095</v>
      </c>
      <c r="AM20" s="52"/>
      <c r="AN20" s="52"/>
      <c r="AO20" s="52"/>
      <c r="AP20" s="52"/>
      <c r="AQ20" s="71">
        <v>2785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53">
        <v>374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"/>
    </row>
    <row r="21" spans="2:71" ht="13.5" customHeight="1">
      <c r="B21" s="61" t="s">
        <v>22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71">
        <v>3100</v>
      </c>
      <c r="AM21" s="71"/>
      <c r="AN21" s="71"/>
      <c r="AO21" s="71"/>
      <c r="AP21" s="71"/>
      <c r="AQ21" s="72" t="s">
        <v>23</v>
      </c>
      <c r="AR21" s="68">
        <v>5119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73" t="s">
        <v>24</v>
      </c>
      <c r="BE21" s="72" t="s">
        <v>23</v>
      </c>
      <c r="BF21" s="58">
        <v>498</v>
      </c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9" t="s">
        <v>24</v>
      </c>
      <c r="BS21" s="5"/>
    </row>
    <row r="22" spans="2:71" ht="13.5" customHeight="1">
      <c r="B22" s="60" t="s">
        <v>25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71"/>
      <c r="AM22" s="71"/>
      <c r="AN22" s="71"/>
      <c r="AO22" s="71"/>
      <c r="AP22" s="71"/>
      <c r="AQ22" s="7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3"/>
      <c r="BE22" s="72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9"/>
      <c r="BS22" s="5"/>
    </row>
    <row r="23" spans="2:71" ht="13.5" customHeight="1">
      <c r="B23" s="60" t="s">
        <v>26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70">
        <v>3105</v>
      </c>
      <c r="AM23" s="70"/>
      <c r="AN23" s="70"/>
      <c r="AO23" s="70"/>
      <c r="AP23" s="70"/>
      <c r="AQ23" s="48" t="s">
        <v>23</v>
      </c>
      <c r="AR23" s="68">
        <v>276</v>
      </c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49" t="s">
        <v>24</v>
      </c>
      <c r="BE23" s="48" t="s">
        <v>23</v>
      </c>
      <c r="BF23" s="68">
        <v>98</v>
      </c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11" t="s">
        <v>24</v>
      </c>
      <c r="BS23" s="5"/>
    </row>
    <row r="24" spans="2:71" ht="13.5" customHeight="1">
      <c r="B24" s="51" t="s">
        <v>27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70">
        <v>3110</v>
      </c>
      <c r="AM24" s="70"/>
      <c r="AN24" s="70"/>
      <c r="AO24" s="70"/>
      <c r="AP24" s="70"/>
      <c r="AQ24" s="48" t="s">
        <v>23</v>
      </c>
      <c r="AR24" s="68">
        <v>75</v>
      </c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49" t="s">
        <v>24</v>
      </c>
      <c r="BE24" s="48" t="s">
        <v>23</v>
      </c>
      <c r="BF24" s="58">
        <v>25</v>
      </c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11" t="s">
        <v>24</v>
      </c>
      <c r="BS24" s="5"/>
    </row>
    <row r="25" spans="2:71" ht="13.5" customHeight="1">
      <c r="B25" s="51" t="s">
        <v>28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70">
        <v>3115</v>
      </c>
      <c r="AM25" s="70"/>
      <c r="AN25" s="70"/>
      <c r="AO25" s="70"/>
      <c r="AP25" s="70"/>
      <c r="AQ25" s="48" t="s">
        <v>23</v>
      </c>
      <c r="AR25" s="68">
        <v>73</v>
      </c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49" t="s">
        <v>24</v>
      </c>
      <c r="BE25" s="48" t="s">
        <v>23</v>
      </c>
      <c r="BF25" s="58">
        <v>23</v>
      </c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11" t="s">
        <v>24</v>
      </c>
      <c r="BS25" s="5"/>
    </row>
    <row r="26" spans="2:71" ht="13.5" customHeight="1">
      <c r="B26" s="51" t="s">
        <v>29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>
        <v>3190</v>
      </c>
      <c r="AM26" s="52"/>
      <c r="AN26" s="52"/>
      <c r="AO26" s="52"/>
      <c r="AP26" s="52"/>
      <c r="AQ26" s="48" t="s">
        <v>23</v>
      </c>
      <c r="AR26" s="68">
        <v>6085</v>
      </c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49" t="s">
        <v>24</v>
      </c>
      <c r="BE26" s="10" t="s">
        <v>23</v>
      </c>
      <c r="BF26" s="58">
        <v>285</v>
      </c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11" t="s">
        <v>24</v>
      </c>
      <c r="BS26" s="5"/>
    </row>
    <row r="27" spans="2:71" ht="13.5" customHeight="1">
      <c r="B27" s="63" t="s">
        <v>30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56">
        <v>3195</v>
      </c>
      <c r="AM27" s="56"/>
      <c r="AN27" s="56"/>
      <c r="AO27" s="56"/>
      <c r="AP27" s="56"/>
      <c r="AQ27" s="69">
        <f>SUM(AQ14:BD20)-SUM(AR21:BC26)</f>
        <v>-3663</v>
      </c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54">
        <f>SUM(BE14:BR20)-SUM(BF21:BQ26)</f>
        <v>-101</v>
      </c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12"/>
    </row>
    <row r="28" spans="2:71" ht="13.5" customHeight="1">
      <c r="B28" s="64" t="s">
        <v>31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53">
        <v>3200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"/>
    </row>
    <row r="29" spans="2:71" ht="13.5" customHeight="1">
      <c r="B29" s="65" t="s">
        <v>32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"/>
    </row>
    <row r="30" spans="2:71" ht="13.5" customHeight="1">
      <c r="B30" s="66" t="s">
        <v>33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"/>
    </row>
    <row r="31" spans="2:71" ht="13.5" customHeight="1">
      <c r="B31" s="67" t="s">
        <v>34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52">
        <v>3205</v>
      </c>
      <c r="AM31" s="52"/>
      <c r="AN31" s="52"/>
      <c r="AO31" s="52"/>
      <c r="AP31" s="52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"/>
    </row>
    <row r="32" spans="2:71" ht="13.5" customHeight="1">
      <c r="B32" s="61" t="s">
        <v>35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53">
        <v>3215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"/>
    </row>
    <row r="33" spans="2:71" ht="13.5" customHeight="1">
      <c r="B33" s="66" t="s">
        <v>36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"/>
    </row>
    <row r="34" spans="2:71" ht="13.5" customHeight="1">
      <c r="B34" s="66" t="s">
        <v>37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52">
        <v>3220</v>
      </c>
      <c r="AM34" s="52"/>
      <c r="AN34" s="52"/>
      <c r="AO34" s="52"/>
      <c r="AP34" s="52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"/>
    </row>
    <row r="35" spans="2:71" ht="13.5" customHeight="1">
      <c r="B35" s="51" t="s">
        <v>38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>
        <v>3225</v>
      </c>
      <c r="AM35" s="52"/>
      <c r="AN35" s="52"/>
      <c r="AO35" s="52"/>
      <c r="AP35" s="5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"/>
    </row>
    <row r="36" spans="2:71" ht="13.5" customHeight="1">
      <c r="B36" s="61" t="s">
        <v>21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52">
        <v>3250</v>
      </c>
      <c r="AM36" s="52"/>
      <c r="AN36" s="52"/>
      <c r="AO36" s="52"/>
      <c r="AP36" s="52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"/>
    </row>
    <row r="37" spans="2:71" ht="13.5" customHeight="1">
      <c r="B37" s="61" t="s">
        <v>39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53">
        <v>3255</v>
      </c>
      <c r="AM37" s="53"/>
      <c r="AN37" s="53"/>
      <c r="AO37" s="53"/>
      <c r="AP37" s="53"/>
      <c r="AQ37" s="62" t="s">
        <v>23</v>
      </c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 t="s">
        <v>24</v>
      </c>
      <c r="BE37" s="62" t="s">
        <v>23</v>
      </c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9" t="s">
        <v>24</v>
      </c>
      <c r="BS37" s="5"/>
    </row>
    <row r="38" spans="2:71" ht="13.5" customHeight="1">
      <c r="B38" s="66" t="s">
        <v>33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53"/>
      <c r="AM38" s="53"/>
      <c r="AN38" s="53"/>
      <c r="AO38" s="53"/>
      <c r="AP38" s="53"/>
      <c r="AQ38" s="62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9"/>
      <c r="BE38" s="62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9"/>
      <c r="BS38" s="5"/>
    </row>
    <row r="39" spans="2:71" ht="13.5" customHeight="1">
      <c r="B39" s="66" t="s">
        <v>34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52">
        <v>3260</v>
      </c>
      <c r="AM39" s="52"/>
      <c r="AN39" s="52"/>
      <c r="AO39" s="52"/>
      <c r="AP39" s="52"/>
      <c r="AQ39" s="10" t="s">
        <v>23</v>
      </c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11" t="s">
        <v>24</v>
      </c>
      <c r="BE39" s="10" t="s">
        <v>23</v>
      </c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11" t="s">
        <v>24</v>
      </c>
      <c r="BS39" s="5"/>
    </row>
    <row r="40" spans="2:71" ht="13.5" customHeight="1">
      <c r="B40" s="51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2">
        <v>3270</v>
      </c>
      <c r="AM40" s="52"/>
      <c r="AN40" s="52"/>
      <c r="AO40" s="52"/>
      <c r="AP40" s="52"/>
      <c r="AQ40" s="10" t="s">
        <v>23</v>
      </c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11" t="s">
        <v>24</v>
      </c>
      <c r="BE40" s="10" t="s">
        <v>23</v>
      </c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11" t="s">
        <v>24</v>
      </c>
      <c r="BS40" s="5"/>
    </row>
    <row r="41" spans="2:71" ht="13.5" customHeight="1">
      <c r="B41" s="51" t="s">
        <v>41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2">
        <v>3290</v>
      </c>
      <c r="AM41" s="52"/>
      <c r="AN41" s="52"/>
      <c r="AO41" s="52"/>
      <c r="AP41" s="52"/>
      <c r="AQ41" s="10" t="s">
        <v>23</v>
      </c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11" t="s">
        <v>24</v>
      </c>
      <c r="BE41" s="10" t="s">
        <v>23</v>
      </c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11" t="s">
        <v>24</v>
      </c>
      <c r="BS41" s="5"/>
    </row>
    <row r="42" spans="2:71" ht="13.5" customHeight="1">
      <c r="B42" s="63" t="s">
        <v>42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56">
        <v>3295</v>
      </c>
      <c r="AM42" s="56"/>
      <c r="AN42" s="56"/>
      <c r="AO42" s="56"/>
      <c r="AP42" s="56"/>
      <c r="AQ42" s="54">
        <f>SUM(AQ28:BD36)-SUM(AR37:BC41)</f>
        <v>0</v>
      </c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>
        <f>SUM(BE28:BR36)-SUM(BF37:BQ41)</f>
        <v>0</v>
      </c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"/>
    </row>
    <row r="43" spans="2:71" ht="13.5" customHeight="1">
      <c r="B43" s="64" t="s">
        <v>43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53">
        <v>3300</v>
      </c>
      <c r="AM43" s="53"/>
      <c r="AN43" s="53"/>
      <c r="AO43" s="53"/>
      <c r="AP43" s="53"/>
      <c r="AQ43" s="53">
        <v>3990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"/>
    </row>
    <row r="44" spans="2:71" ht="13.5" customHeight="1">
      <c r="B44" s="65" t="s">
        <v>16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"/>
    </row>
    <row r="45" spans="2:71" ht="13.5" customHeight="1">
      <c r="B45" s="60" t="s">
        <v>44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"/>
    </row>
    <row r="46" spans="2:71" ht="13.5" customHeight="1">
      <c r="B46" s="60" t="s">
        <v>45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52">
        <v>3305</v>
      </c>
      <c r="AM46" s="52"/>
      <c r="AN46" s="52"/>
      <c r="AO46" s="52"/>
      <c r="AP46" s="52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"/>
    </row>
    <row r="47" spans="2:71" ht="13.5" customHeight="1">
      <c r="B47" s="61" t="s">
        <v>21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2">
        <v>3340</v>
      </c>
      <c r="AM47" s="52"/>
      <c r="AN47" s="52"/>
      <c r="AO47" s="52"/>
      <c r="AP47" s="52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"/>
    </row>
    <row r="48" spans="2:71" ht="13.5" customHeight="1">
      <c r="B48" s="61" t="s">
        <v>46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53">
        <v>3345</v>
      </c>
      <c r="AM48" s="53"/>
      <c r="AN48" s="53"/>
      <c r="AO48" s="53"/>
      <c r="AP48" s="53"/>
      <c r="AQ48" s="62" t="s">
        <v>23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 t="s">
        <v>24</v>
      </c>
      <c r="BE48" s="62" t="s">
        <v>23</v>
      </c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9" t="s">
        <v>24</v>
      </c>
      <c r="BS48" s="5"/>
    </row>
    <row r="49" spans="2:71" ht="13.5" customHeight="1">
      <c r="B49" s="60" t="s">
        <v>47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53"/>
      <c r="AM49" s="53"/>
      <c r="AN49" s="53"/>
      <c r="AO49" s="53"/>
      <c r="AP49" s="53"/>
      <c r="AQ49" s="62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62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9"/>
      <c r="BS49" s="5"/>
    </row>
    <row r="50" spans="2:71" ht="13.5" customHeight="1">
      <c r="B50" s="60" t="s">
        <v>48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52">
        <v>3350</v>
      </c>
      <c r="AM50" s="52"/>
      <c r="AN50" s="52"/>
      <c r="AO50" s="52"/>
      <c r="AP50" s="52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"/>
    </row>
    <row r="51" spans="2:71" ht="13.5" customHeight="1">
      <c r="B51" s="51" t="s">
        <v>49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>
        <v>3355</v>
      </c>
      <c r="AM51" s="52"/>
      <c r="AN51" s="52"/>
      <c r="AO51" s="52"/>
      <c r="AP51" s="52"/>
      <c r="AQ51" s="10" t="s">
        <v>23</v>
      </c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11" t="s">
        <v>24</v>
      </c>
      <c r="BE51" s="10" t="s">
        <v>23</v>
      </c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11" t="s">
        <v>24</v>
      </c>
      <c r="BS51" s="5"/>
    </row>
    <row r="52" spans="2:71" ht="13.5" customHeight="1">
      <c r="B52" s="51" t="s">
        <v>41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>
        <v>3390</v>
      </c>
      <c r="AM52" s="52"/>
      <c r="AN52" s="52"/>
      <c r="AO52" s="52"/>
      <c r="AP52" s="52"/>
      <c r="AQ52" s="10" t="s">
        <v>23</v>
      </c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11" t="s">
        <v>24</v>
      </c>
      <c r="BE52" s="10" t="s">
        <v>23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11" t="s">
        <v>24</v>
      </c>
      <c r="BS52" s="5"/>
    </row>
    <row r="53" spans="2:71" ht="13.5" customHeight="1">
      <c r="B53" s="55" t="s">
        <v>50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>
        <v>3395</v>
      </c>
      <c r="AM53" s="56"/>
      <c r="AN53" s="56"/>
      <c r="AO53" s="56"/>
      <c r="AP53" s="56"/>
      <c r="AQ53" s="54">
        <f>AQ43+AQ46+AQ47-AR48+AQ50-AR51-AR52</f>
        <v>3990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>
        <f>BE43+BE46+BE47+BE50-BF48-BF51-BF52</f>
        <v>0</v>
      </c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"/>
    </row>
    <row r="54" spans="2:71" ht="13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4"/>
      <c r="AM54" s="14"/>
      <c r="AN54" s="14"/>
      <c r="AO54" s="14"/>
      <c r="AP54" s="14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5"/>
    </row>
    <row r="55" spans="2:71" ht="13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5"/>
    </row>
    <row r="56" spans="2:71" ht="13.5" customHeight="1">
      <c r="B56" s="57">
        <v>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2">
        <v>2</v>
      </c>
      <c r="AM56" s="52"/>
      <c r="AN56" s="52"/>
      <c r="AO56" s="52"/>
      <c r="AP56" s="52"/>
      <c r="AQ56" s="53">
        <v>3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>
        <v>4</v>
      </c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"/>
    </row>
    <row r="57" spans="2:71" ht="13.5" customHeight="1">
      <c r="B57" s="55" t="s">
        <v>51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>
        <v>3400</v>
      </c>
      <c r="AM57" s="56"/>
      <c r="AN57" s="56"/>
      <c r="AO57" s="56"/>
      <c r="AP57" s="56"/>
      <c r="AQ57" s="54">
        <f>AQ27+AQ42+AQ53</f>
        <v>327</v>
      </c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>
        <v>-101</v>
      </c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"/>
    </row>
    <row r="58" spans="2:71" ht="13.5" customHeight="1">
      <c r="B58" s="51" t="s">
        <v>52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>
        <v>3405</v>
      </c>
      <c r="AM58" s="52"/>
      <c r="AN58" s="52"/>
      <c r="AO58" s="52"/>
      <c r="AP58" s="52"/>
      <c r="AQ58" s="53">
        <v>22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>
        <v>123</v>
      </c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"/>
    </row>
    <row r="59" spans="2:71" ht="13.5" customHeight="1">
      <c r="B59" s="51" t="s">
        <v>53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>
        <v>3410</v>
      </c>
      <c r="AM59" s="52"/>
      <c r="AN59" s="52"/>
      <c r="AO59" s="52"/>
      <c r="AP59" s="52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"/>
    </row>
    <row r="60" spans="2:71" ht="13.5" customHeight="1">
      <c r="B60" s="51" t="s">
        <v>54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>
        <v>3415</v>
      </c>
      <c r="AM60" s="52"/>
      <c r="AN60" s="52"/>
      <c r="AO60" s="52"/>
      <c r="AP60" s="52"/>
      <c r="AQ60" s="54">
        <v>349</v>
      </c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>
        <f>BE57+BE58+BE59</f>
        <v>22</v>
      </c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"/>
    </row>
    <row r="61" spans="2:71" ht="19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2:71" ht="13.5" customHeight="1">
      <c r="B62" s="16" t="s">
        <v>55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5"/>
    </row>
    <row r="63" spans="2:71" ht="13.5" customHeight="1"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5"/>
    </row>
    <row r="64" spans="2:71" ht="13.5" customHeight="1">
      <c r="B64" s="50" t="s">
        <v>56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5"/>
    </row>
    <row r="65" spans="2:71" ht="13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5"/>
    </row>
    <row r="66" spans="2:71" ht="13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5"/>
    </row>
    <row r="67" spans="2:71" ht="13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5"/>
    </row>
    <row r="68" spans="2:71" ht="13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5"/>
    </row>
    <row r="69" spans="2:71" ht="13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5"/>
    </row>
    <row r="70" spans="2:71" ht="13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9"/>
      <c r="AU70" s="19"/>
      <c r="AV70" s="19"/>
      <c r="AW70" s="19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5"/>
    </row>
    <row r="71" spans="2:71" ht="13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5"/>
    </row>
    <row r="72" spans="2:71" ht="13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"/>
      <c r="AV72" s="19"/>
      <c r="AW72" s="19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5"/>
    </row>
    <row r="73" spans="2:71" ht="13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  <c r="AU73" s="19"/>
      <c r="AV73" s="19"/>
      <c r="AW73" s="19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5"/>
    </row>
    <row r="74" spans="2:7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20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2:71" ht="13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5"/>
    </row>
    <row r="76" spans="2:7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</row>
    <row r="77" spans="2:71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5"/>
    </row>
    <row r="78" spans="2:71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5"/>
    </row>
    <row r="79" spans="2:71" ht="13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5"/>
      <c r="AY79" s="5"/>
      <c r="AZ79" s="5"/>
      <c r="BA79" s="5"/>
      <c r="BB79" s="5"/>
      <c r="BC79" s="5"/>
      <c r="BD79" s="5"/>
      <c r="BE79" s="5"/>
      <c r="BF79" s="5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5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5"/>
      <c r="AY80" s="5"/>
      <c r="AZ80" s="5"/>
      <c r="BA80" s="5"/>
      <c r="BB80" s="5"/>
      <c r="BC80" s="5"/>
      <c r="BD80" s="5"/>
      <c r="BE80" s="5"/>
      <c r="BF80" s="5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5"/>
    </row>
    <row r="81" spans="2:71" ht="13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3"/>
      <c r="AU81" s="3"/>
      <c r="AV81" s="3"/>
      <c r="AW81" s="3"/>
      <c r="AX81" s="5"/>
      <c r="AY81" s="5"/>
      <c r="AZ81" s="5"/>
      <c r="BA81" s="5"/>
      <c r="BB81" s="5"/>
      <c r="BC81" s="5"/>
      <c r="BD81" s="5"/>
      <c r="BE81" s="5"/>
      <c r="BF81" s="5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5"/>
    </row>
    <row r="82" spans="2:71" ht="13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3"/>
      <c r="AU82" s="3"/>
      <c r="AV82" s="3"/>
      <c r="AW82" s="3"/>
      <c r="AX82" s="5"/>
      <c r="AY82" s="5"/>
      <c r="AZ82" s="5"/>
      <c r="BA82" s="5"/>
      <c r="BB82" s="5"/>
      <c r="BC82" s="5"/>
      <c r="BD82" s="5"/>
      <c r="BE82" s="5"/>
      <c r="BF82" s="5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5"/>
    </row>
    <row r="83" spans="2:71" ht="13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3"/>
      <c r="AU83" s="3"/>
      <c r="AV83" s="3"/>
      <c r="AW83" s="3"/>
      <c r="AX83" s="5"/>
      <c r="AY83" s="5"/>
      <c r="AZ83" s="5"/>
      <c r="BA83" s="5"/>
      <c r="BB83" s="5"/>
      <c r="BC83" s="5"/>
      <c r="BD83" s="5"/>
      <c r="BE83" s="5"/>
      <c r="BF83" s="5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5"/>
    </row>
    <row r="84" spans="2:71" ht="13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9"/>
      <c r="AU84" s="19"/>
      <c r="AV84" s="19"/>
      <c r="AW84" s="19"/>
      <c r="AX84" s="5"/>
      <c r="AY84" s="5"/>
      <c r="AZ84" s="5"/>
      <c r="BA84" s="5"/>
      <c r="BB84" s="5"/>
      <c r="BC84" s="5"/>
      <c r="BD84" s="5"/>
      <c r="BE84" s="5"/>
      <c r="BF84" s="5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5"/>
    </row>
    <row r="85" spans="2:7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2:71" ht="13.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5"/>
    </row>
    <row r="87" spans="2:7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2:71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5"/>
    </row>
    <row r="89" spans="2:71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5"/>
    </row>
    <row r="90" spans="2:71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5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5"/>
    </row>
    <row r="92" spans="2:71" ht="13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5"/>
    </row>
    <row r="93" spans="2:71" ht="13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5"/>
    </row>
    <row r="94" spans="2:71" ht="13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2:71" ht="13.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2:71" ht="13.5" customHeight="1">
      <c r="B97" s="2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2:71" ht="13.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2:7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</sheetData>
  <sheetProtection selectLockedCells="1" selectUnlockedCells="1"/>
  <mergeCells count="192"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16:AK16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26:AK26"/>
    <mergeCell ref="AL26:AP26"/>
    <mergeCell ref="AR26:BC26"/>
    <mergeCell ref="BF26:BQ26"/>
    <mergeCell ref="B27:AK27"/>
    <mergeCell ref="AL27:AP27"/>
    <mergeCell ref="AQ27:BD27"/>
    <mergeCell ref="BE27:BR27"/>
    <mergeCell ref="B28:AK28"/>
    <mergeCell ref="AL28:AP30"/>
    <mergeCell ref="AQ28:BD30"/>
    <mergeCell ref="BE28:BR30"/>
    <mergeCell ref="B29:AK29"/>
    <mergeCell ref="B30:AK30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F37:BQ38"/>
    <mergeCell ref="BR37:BR38"/>
    <mergeCell ref="B38:AK38"/>
    <mergeCell ref="B39:AK39"/>
    <mergeCell ref="AL39:AP39"/>
    <mergeCell ref="AR39:BC39"/>
    <mergeCell ref="BF39:BQ39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E47:BR47"/>
    <mergeCell ref="B42:AK42"/>
    <mergeCell ref="AL42:AP42"/>
    <mergeCell ref="AQ42:BD42"/>
    <mergeCell ref="BE42:BR42"/>
    <mergeCell ref="B43:AK43"/>
    <mergeCell ref="AL43:AP45"/>
    <mergeCell ref="AQ43:BD45"/>
    <mergeCell ref="BE43:BR45"/>
    <mergeCell ref="B44:AK44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F48:BQ49"/>
    <mergeCell ref="BR48:BR49"/>
    <mergeCell ref="B49:AK49"/>
    <mergeCell ref="B50:AK50"/>
    <mergeCell ref="AL50:AP50"/>
    <mergeCell ref="AQ50:BD50"/>
    <mergeCell ref="BE50:BR50"/>
    <mergeCell ref="B48:AK48"/>
    <mergeCell ref="AL48:AP49"/>
    <mergeCell ref="AQ48:AQ49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53:AK53"/>
    <mergeCell ref="AL53:AP53"/>
    <mergeCell ref="AQ53:BD53"/>
    <mergeCell ref="BE53:BR53"/>
    <mergeCell ref="B56:AK56"/>
    <mergeCell ref="AL56:AP56"/>
    <mergeCell ref="AQ56:BD56"/>
    <mergeCell ref="BE56:BR56"/>
    <mergeCell ref="B57:AK57"/>
    <mergeCell ref="AL57:AP57"/>
    <mergeCell ref="AQ57:BD57"/>
    <mergeCell ref="BE57:BR57"/>
    <mergeCell ref="B58:AK58"/>
    <mergeCell ref="AL58:AP58"/>
    <mergeCell ref="AQ58:BD58"/>
    <mergeCell ref="BE58:BR58"/>
    <mergeCell ref="B64:P64"/>
    <mergeCell ref="B59:AK59"/>
    <mergeCell ref="AL59:AP59"/>
    <mergeCell ref="AQ59:BD59"/>
    <mergeCell ref="BE59:BR59"/>
    <mergeCell ref="B60:AK60"/>
    <mergeCell ref="AL60:AP60"/>
    <mergeCell ref="AQ60:BD60"/>
    <mergeCell ref="BE60:BR60"/>
  </mergeCells>
  <printOptions/>
  <pageMargins left="0.39375" right="0.39375" top="0.39375" bottom="0.3937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5" width="1.421875" style="23" customWidth="1"/>
    <col min="76" max="79" width="10.140625" style="23" customWidth="1"/>
    <col min="80" max="129" width="1.421875" style="23" customWidth="1"/>
    <col min="130" max="16384" width="1.7109375" style="23" customWidth="1"/>
  </cols>
  <sheetData>
    <row r="1" spans="76:79" ht="13.5" customHeight="1">
      <c r="BX1" s="121"/>
      <c r="BY1" s="121"/>
      <c r="BZ1" s="121"/>
      <c r="CA1" s="121"/>
    </row>
    <row r="2" spans="2:79" ht="13.5" customHeight="1">
      <c r="B2" s="24"/>
      <c r="C2" s="24"/>
      <c r="BI2" s="93" t="s">
        <v>0</v>
      </c>
      <c r="BJ2" s="93"/>
      <c r="BK2" s="93"/>
      <c r="BL2" s="93"/>
      <c r="BM2" s="93"/>
      <c r="BN2" s="93"/>
      <c r="BO2" s="93"/>
      <c r="BP2" s="93"/>
      <c r="BQ2" s="93"/>
      <c r="BR2" s="25"/>
      <c r="BX2" s="121"/>
      <c r="BY2" s="121"/>
      <c r="BZ2" s="121"/>
      <c r="CA2" s="121"/>
    </row>
    <row r="3" spans="2:79" ht="13.5" customHeight="1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22" t="str">
        <f>'Для розрахунку'!BI3:BK3</f>
        <v>18</v>
      </c>
      <c r="BJ3" s="122"/>
      <c r="BK3" s="122"/>
      <c r="BL3" s="122" t="str">
        <f>'Для розрахунку'!BL3:BN3</f>
        <v>01</v>
      </c>
      <c r="BM3" s="122"/>
      <c r="BN3" s="122"/>
      <c r="BO3" s="122" t="str">
        <f>'Для розрахунку'!BO3:BQ3</f>
        <v>01</v>
      </c>
      <c r="BP3" s="122"/>
      <c r="BQ3" s="122"/>
      <c r="BR3" s="25"/>
      <c r="BX3" s="121"/>
      <c r="BY3" s="121"/>
      <c r="BZ3" s="121"/>
      <c r="CA3" s="121"/>
    </row>
    <row r="4" spans="2:79" ht="13.5" customHeight="1">
      <c r="B4" s="123" t="s">
        <v>2</v>
      </c>
      <c r="C4" s="123"/>
      <c r="D4" s="123"/>
      <c r="E4" s="123"/>
      <c r="F4" s="123"/>
      <c r="G4" s="123"/>
      <c r="H4" s="123"/>
      <c r="I4" s="123"/>
      <c r="J4" s="123"/>
      <c r="K4" s="124" t="str">
        <f>'Для розрахунку'!K4:AW4</f>
        <v>ТОВ “Інтеркешкеш Україна”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Z4" s="125" t="s">
        <v>4</v>
      </c>
      <c r="BA4" s="125"/>
      <c r="BB4" s="125"/>
      <c r="BC4" s="125"/>
      <c r="BD4" s="125"/>
      <c r="BE4" s="125"/>
      <c r="BF4" s="125"/>
      <c r="BG4" s="125"/>
      <c r="BH4" s="125"/>
      <c r="BI4" s="126" t="str">
        <f>'Для розрахунку'!BI4:BQ4</f>
        <v>39000364</v>
      </c>
      <c r="BJ4" s="126"/>
      <c r="BK4" s="126"/>
      <c r="BL4" s="126"/>
      <c r="BM4" s="126"/>
      <c r="BN4" s="126"/>
      <c r="BO4" s="126"/>
      <c r="BP4" s="126"/>
      <c r="BQ4" s="126"/>
      <c r="BR4" s="27"/>
      <c r="BX4" s="121"/>
      <c r="BY4" s="121"/>
      <c r="BZ4" s="121"/>
      <c r="CA4" s="121"/>
    </row>
    <row r="5" spans="10:79" ht="13.5" customHeight="1">
      <c r="J5" s="28"/>
      <c r="K5" s="113" t="s">
        <v>6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BX5" s="121"/>
      <c r="BY5" s="121"/>
      <c r="BZ5" s="121"/>
      <c r="CA5" s="121"/>
    </row>
    <row r="6" spans="76:79" ht="12.75">
      <c r="BX6" s="121"/>
      <c r="BY6" s="121"/>
      <c r="BZ6" s="121"/>
      <c r="CA6" s="121"/>
    </row>
    <row r="7" spans="2:79" ht="23.25" customHeight="1">
      <c r="B7" s="114" t="s">
        <v>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29"/>
      <c r="BX7" s="115"/>
      <c r="BY7" s="115"/>
      <c r="BZ7" s="115"/>
      <c r="CA7" s="115"/>
    </row>
    <row r="8" spans="2:79" ht="21.75" customHeight="1">
      <c r="B8" s="116" t="s">
        <v>57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>
        <v>20</v>
      </c>
      <c r="AD8" s="116"/>
      <c r="AE8" s="116"/>
      <c r="AF8" s="117" t="str">
        <f>'Для розрахунку'!AF8:AH8</f>
        <v>17</v>
      </c>
      <c r="AG8" s="117"/>
      <c r="AH8" s="117"/>
      <c r="AI8" s="118" t="s">
        <v>8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29"/>
      <c r="BX8" s="115"/>
      <c r="BY8" s="115"/>
      <c r="BZ8" s="115"/>
      <c r="CA8" s="115"/>
    </row>
    <row r="9" spans="76:79" ht="13.5" customHeight="1">
      <c r="BX9" s="115"/>
      <c r="BY9" s="115"/>
      <c r="BZ9" s="115"/>
      <c r="CA9" s="115"/>
    </row>
    <row r="10" spans="41:79" ht="13.5" customHeight="1">
      <c r="AO10" s="119" t="s">
        <v>9</v>
      </c>
      <c r="AP10" s="119"/>
      <c r="AQ10" s="119"/>
      <c r="AR10" s="119"/>
      <c r="AS10" s="119"/>
      <c r="AT10" s="119"/>
      <c r="AU10" s="119"/>
      <c r="AV10" s="119"/>
      <c r="AW10" s="120" t="s">
        <v>10</v>
      </c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93">
        <v>1801004</v>
      </c>
      <c r="BJ10" s="93"/>
      <c r="BK10" s="93"/>
      <c r="BL10" s="93"/>
      <c r="BM10" s="93"/>
      <c r="BN10" s="93"/>
      <c r="BO10" s="93"/>
      <c r="BP10" s="93"/>
      <c r="BQ10" s="93"/>
      <c r="BR10" s="25"/>
      <c r="BX10" s="115"/>
      <c r="BY10" s="115"/>
      <c r="BZ10" s="115"/>
      <c r="CA10" s="115"/>
    </row>
    <row r="11" spans="76:79" ht="13.5" customHeight="1">
      <c r="BX11" s="115"/>
      <c r="BY11" s="115"/>
      <c r="BZ11" s="115"/>
      <c r="CA11" s="115"/>
    </row>
    <row r="12" spans="2:79" ht="46.5" customHeight="1">
      <c r="B12" s="93" t="s">
        <v>11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 t="s">
        <v>12</v>
      </c>
      <c r="AM12" s="93"/>
      <c r="AN12" s="93"/>
      <c r="AO12" s="93"/>
      <c r="AP12" s="93"/>
      <c r="AQ12" s="93" t="s">
        <v>13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 t="s">
        <v>14</v>
      </c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30"/>
      <c r="BX12" s="115"/>
      <c r="BY12" s="115"/>
      <c r="BZ12" s="115"/>
      <c r="CA12" s="115"/>
    </row>
    <row r="13" spans="2:79" ht="13.5" customHeight="1">
      <c r="B13" s="112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93">
        <v>2</v>
      </c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>
        <v>4</v>
      </c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27"/>
      <c r="BX13" s="111"/>
      <c r="BY13" s="111"/>
      <c r="BZ13" s="111"/>
      <c r="CA13" s="111"/>
    </row>
    <row r="14" spans="2:79" ht="13.5" customHeight="1">
      <c r="B14" s="104" t="s">
        <v>15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94">
        <v>3000</v>
      </c>
      <c r="AM14" s="94"/>
      <c r="AN14" s="94"/>
      <c r="AO14" s="94"/>
      <c r="AP14" s="94"/>
      <c r="AQ14" s="94">
        <f>IF('Для розрахунку'!AQ14:BD16=0,"-",'Для розрахунку'!AQ14:BD16)</f>
        <v>5180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>
        <f>IF('Для розрахунку'!BE14:BR16=0,"-",'Для розрахунку'!BE14:BR16)</f>
        <v>454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27"/>
      <c r="BX14" s="111"/>
      <c r="BY14" s="111"/>
      <c r="BZ14" s="111"/>
      <c r="CA14" s="111"/>
    </row>
    <row r="15" spans="2:79" ht="13.5" customHeight="1">
      <c r="B15" s="105" t="s">
        <v>16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27"/>
      <c r="BX15" s="31"/>
      <c r="BY15" s="31"/>
      <c r="BZ15" s="31"/>
      <c r="CA15" s="31"/>
    </row>
    <row r="16" spans="2:71" ht="13.5" customHeight="1">
      <c r="B16" s="100" t="s">
        <v>17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27"/>
    </row>
    <row r="17" spans="2:71" ht="13.5" customHeight="1">
      <c r="B17" s="100" t="s">
        <v>18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3">
        <v>3005</v>
      </c>
      <c r="AM17" s="93"/>
      <c r="AN17" s="93"/>
      <c r="AO17" s="93"/>
      <c r="AP17" s="93"/>
      <c r="AQ17" s="94" t="str">
        <f>IF('Для розрахунку'!AQ17:BD17=0,"-",'Для розрахунку'!AQ17:BD17)</f>
        <v>-</v>
      </c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 t="str">
        <f>IF('Для розрахунку'!BE17:BR17=0,"-",'Для розрахунку'!BE17:BR17)</f>
        <v>-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27"/>
    </row>
    <row r="18" spans="2:71" ht="13.5" customHeight="1">
      <c r="B18" s="92" t="s">
        <v>19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>
        <v>3006</v>
      </c>
      <c r="AM18" s="93"/>
      <c r="AN18" s="93"/>
      <c r="AO18" s="93"/>
      <c r="AP18" s="93"/>
      <c r="AQ18" s="94" t="str">
        <f>IF('Для розрахунку'!AQ18:BD18=0,"-",'Для розрахунку'!AQ18:BD18)</f>
        <v>-</v>
      </c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 t="str">
        <f>IF('Для розрахунку'!BE18:BR18=0,"-",'Для розрахунку'!BE18:BR18)</f>
        <v>-</v>
      </c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27"/>
    </row>
    <row r="19" spans="2:71" ht="13.5" customHeight="1">
      <c r="B19" s="92" t="s">
        <v>20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>
        <v>3010</v>
      </c>
      <c r="AM19" s="93"/>
      <c r="AN19" s="93"/>
      <c r="AO19" s="93"/>
      <c r="AP19" s="93"/>
      <c r="AQ19" s="94" t="str">
        <f>IF('Для розрахунку'!AQ19:BD19=0,"-",'Для розрахунку'!AQ19:BD19)</f>
        <v>-</v>
      </c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 t="str">
        <f>IF('Для розрахунку'!BE19:BR19=0,"-",'Для розрахунку'!BE19:BR19)</f>
        <v>-</v>
      </c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27"/>
    </row>
    <row r="20" spans="2:71" ht="13.5" customHeight="1">
      <c r="B20" s="101" t="s">
        <v>21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93">
        <v>3095</v>
      </c>
      <c r="AM20" s="93"/>
      <c r="AN20" s="93"/>
      <c r="AO20" s="93"/>
      <c r="AP20" s="93"/>
      <c r="AQ20" s="94">
        <f>IF('Для розрахунку'!AQ20:BD20=0,"-",'Для розрахунку'!AQ20:BD20)</f>
        <v>2785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>
        <f>IF('Для розрахунку'!BE20:BR20=0,"-",'Для розрахунку'!BE20:BR20)</f>
        <v>374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27"/>
    </row>
    <row r="21" spans="2:71" ht="13.5" customHeight="1">
      <c r="B21" s="101" t="s">
        <v>22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94">
        <v>3100</v>
      </c>
      <c r="AM21" s="94"/>
      <c r="AN21" s="94"/>
      <c r="AO21" s="94"/>
      <c r="AP21" s="94"/>
      <c r="AQ21" s="102" t="s">
        <v>23</v>
      </c>
      <c r="AR21" s="98">
        <f>IF('Для розрахунку'!AR21:BC22=0,"-",'Для розрахунку'!AR21:BC22)</f>
        <v>5119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9" t="s">
        <v>24</v>
      </c>
      <c r="BE21" s="102" t="s">
        <v>23</v>
      </c>
      <c r="BF21" s="98">
        <f>IF('Для розрахунку'!BF21:BQ22=0,"-",'Для розрахунку'!BF21:BQ22)</f>
        <v>498</v>
      </c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9" t="s">
        <v>24</v>
      </c>
      <c r="BS21" s="27"/>
    </row>
    <row r="22" spans="2:71" ht="13.5" customHeight="1">
      <c r="B22" s="100" t="s">
        <v>25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4"/>
      <c r="AM22" s="94"/>
      <c r="AN22" s="94"/>
      <c r="AO22" s="94"/>
      <c r="AP22" s="94"/>
      <c r="AQ22" s="102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9"/>
      <c r="BE22" s="102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9"/>
      <c r="BS22" s="27"/>
    </row>
    <row r="23" spans="2:71" ht="13.5" customHeight="1">
      <c r="B23" s="100" t="s">
        <v>26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3">
        <v>3105</v>
      </c>
      <c r="AM23" s="93"/>
      <c r="AN23" s="93"/>
      <c r="AO23" s="93"/>
      <c r="AP23" s="93"/>
      <c r="AQ23" s="34" t="s">
        <v>23</v>
      </c>
      <c r="AR23" s="109">
        <f>IF('Для розрахунку'!AR23:BC23=0,"-",'Для розрахунку'!AR23:BC23)</f>
        <v>276</v>
      </c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35" t="s">
        <v>24</v>
      </c>
      <c r="BE23" s="34" t="s">
        <v>23</v>
      </c>
      <c r="BF23" s="109">
        <f>IF('Для розрахунку'!BF23:BQ23=0,"-",'Для розрахунку'!BF23:BQ23)</f>
        <v>98</v>
      </c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35" t="s">
        <v>24</v>
      </c>
      <c r="BS23" s="27"/>
    </row>
    <row r="24" spans="2:71" ht="13.5" customHeight="1">
      <c r="B24" s="92" t="s">
        <v>27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>
        <v>3110</v>
      </c>
      <c r="AM24" s="93"/>
      <c r="AN24" s="93"/>
      <c r="AO24" s="93"/>
      <c r="AP24" s="93"/>
      <c r="AQ24" s="34" t="s">
        <v>23</v>
      </c>
      <c r="AR24" s="109">
        <f>IF('Для розрахунку'!AR24:BC24=0,"-",'Для розрахунку'!AR24:BC24)</f>
        <v>75</v>
      </c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35" t="s">
        <v>24</v>
      </c>
      <c r="BE24" s="34" t="s">
        <v>23</v>
      </c>
      <c r="BF24" s="109">
        <f>IF('Для розрахунку'!BF24:BQ24=0,"-",'Для розрахунку'!BF24:BQ24)</f>
        <v>25</v>
      </c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35" t="s">
        <v>24</v>
      </c>
      <c r="BS24" s="27"/>
    </row>
    <row r="25" spans="2:71" ht="13.5" customHeight="1">
      <c r="B25" s="92" t="s">
        <v>28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>
        <v>3115</v>
      </c>
      <c r="AM25" s="93"/>
      <c r="AN25" s="93"/>
      <c r="AO25" s="93"/>
      <c r="AP25" s="93"/>
      <c r="AQ25" s="34" t="s">
        <v>23</v>
      </c>
      <c r="AR25" s="109">
        <f>IF('Для розрахунку'!AR25:BC25=0,"-",'Для розрахунку'!AR25:BC25)</f>
        <v>73</v>
      </c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35" t="s">
        <v>24</v>
      </c>
      <c r="BE25" s="34" t="s">
        <v>23</v>
      </c>
      <c r="BF25" s="109">
        <f>IF('Для розрахунку'!BF25:BQ25=0,"-",'Для розрахунку'!BF25:BQ25)</f>
        <v>23</v>
      </c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35" t="s">
        <v>24</v>
      </c>
      <c r="BS25" s="27"/>
    </row>
    <row r="26" spans="2:71" ht="13.5" customHeight="1">
      <c r="B26" s="92" t="s">
        <v>29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>
        <v>3190</v>
      </c>
      <c r="AM26" s="93"/>
      <c r="AN26" s="93"/>
      <c r="AO26" s="93"/>
      <c r="AP26" s="93"/>
      <c r="AQ26" s="34" t="s">
        <v>23</v>
      </c>
      <c r="AR26" s="109">
        <f>IF('Для розрахунку'!AR26:BC26=0,"-",'Для розрахунку'!AR26:BC26)</f>
        <v>6085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35" t="s">
        <v>24</v>
      </c>
      <c r="BE26" s="36" t="s">
        <v>23</v>
      </c>
      <c r="BF26" s="110">
        <f>IF('Для розрахунку'!BF26:BQ26=0,"-",'Для розрахунку'!BF26:BQ26)</f>
        <v>285</v>
      </c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37" t="s">
        <v>24</v>
      </c>
      <c r="BS26" s="27"/>
    </row>
    <row r="27" spans="2:71" ht="13.5" customHeight="1">
      <c r="B27" s="103" t="s">
        <v>30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97">
        <v>3195</v>
      </c>
      <c r="AM27" s="97"/>
      <c r="AN27" s="97"/>
      <c r="AO27" s="97"/>
      <c r="AP27" s="97"/>
      <c r="AQ27" s="38" t="str">
        <f>IF('Для розрахунку'!AQ27&lt;0,"("," ")</f>
        <v>(</v>
      </c>
      <c r="AR27" s="95">
        <f>IF('Для розрахунку'!AQ27&lt;&gt;0,ABS('Для розрахунку'!AQ27),"-")</f>
        <v>3663</v>
      </c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39" t="str">
        <f>IF('Для розрахунку'!AQ27&lt;0,")"," ")</f>
        <v>)</v>
      </c>
      <c r="BE27" s="38" t="str">
        <f>IF('Для розрахунку'!BE27&lt;0,"("," ")</f>
        <v>(</v>
      </c>
      <c r="BF27" s="95">
        <f>IF('Для розрахунку'!BE27&lt;&gt;0,ABS('Для розрахунку'!BE27),"-")</f>
        <v>101</v>
      </c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39" t="str">
        <f>IF('Для розрахунку'!BE27&lt;0,")"," ")</f>
        <v>)</v>
      </c>
      <c r="BS27" s="40"/>
    </row>
    <row r="28" spans="2:71" ht="13.5" customHeight="1">
      <c r="B28" s="104" t="s">
        <v>31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4">
        <v>3200</v>
      </c>
      <c r="AM28" s="94"/>
      <c r="AN28" s="94"/>
      <c r="AO28" s="94"/>
      <c r="AP28" s="94"/>
      <c r="AQ28" s="94" t="str">
        <f>IF('Для розрахунку'!AQ28:BD30=0,"-",'Для розрахунку'!AQ28:BD30)</f>
        <v>-</v>
      </c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108" t="str">
        <f>IF('Для розрахунку'!BE28:BR30=0,"-",'Для розрахунку'!BE28:BR30)</f>
        <v>-</v>
      </c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27"/>
    </row>
    <row r="29" spans="2:71" ht="13.5" customHeight="1">
      <c r="B29" s="105" t="s">
        <v>32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27"/>
    </row>
    <row r="30" spans="2:71" ht="13.5" customHeight="1">
      <c r="B30" s="106" t="s">
        <v>33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27"/>
    </row>
    <row r="31" spans="2:71" ht="13.5" customHeight="1">
      <c r="B31" s="107" t="s">
        <v>34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93">
        <v>3205</v>
      </c>
      <c r="AM31" s="93"/>
      <c r="AN31" s="93"/>
      <c r="AO31" s="93"/>
      <c r="AP31" s="93"/>
      <c r="AQ31" s="94" t="str">
        <f>IF('Для розрахунку'!AQ31:BD31=0,"-",'Для розрахунку'!AQ31:BD31)</f>
        <v>-</v>
      </c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 t="str">
        <f>IF('Для розрахунку'!BE31:BR31=0,"-",'Для розрахунку'!BE31:BR31)</f>
        <v>-</v>
      </c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27"/>
    </row>
    <row r="32" spans="2:71" ht="13.5" customHeight="1">
      <c r="B32" s="101" t="s">
        <v>35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94">
        <v>3215</v>
      </c>
      <c r="AM32" s="94"/>
      <c r="AN32" s="94"/>
      <c r="AO32" s="94"/>
      <c r="AP32" s="94"/>
      <c r="AQ32" s="94" t="str">
        <f>IF('Для розрахунку'!AQ32:BD33=0,"-",'Для розрахунку'!AQ32:BD33)</f>
        <v>-</v>
      </c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 t="str">
        <f>IF('Для розрахунку'!BE32:BR33=0,"-",'Для розрахунку'!BE32:BR33)</f>
        <v>-</v>
      </c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27"/>
    </row>
    <row r="33" spans="2:71" ht="13.5" customHeight="1">
      <c r="B33" s="106" t="s">
        <v>36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27"/>
    </row>
    <row r="34" spans="2:71" ht="13.5" customHeight="1">
      <c r="B34" s="106" t="s">
        <v>37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93">
        <v>3220</v>
      </c>
      <c r="AM34" s="93"/>
      <c r="AN34" s="93"/>
      <c r="AO34" s="93"/>
      <c r="AP34" s="93"/>
      <c r="AQ34" s="94" t="str">
        <f>IF('Для розрахунку'!AQ34:BD34=0,"-",'Для розрахунку'!AQ34:BD34)</f>
        <v>-</v>
      </c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 t="str">
        <f>IF('Для розрахунку'!BE34:BR34=0,"-",'Для розрахунку'!BE34:BR34)</f>
        <v>-</v>
      </c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27"/>
    </row>
    <row r="35" spans="2:71" ht="13.5" customHeight="1">
      <c r="B35" s="92" t="s">
        <v>38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>
        <v>3225</v>
      </c>
      <c r="AM35" s="93"/>
      <c r="AN35" s="93"/>
      <c r="AO35" s="93"/>
      <c r="AP35" s="93"/>
      <c r="AQ35" s="94" t="str">
        <f>IF('Для розрахунку'!AQ35:BD35=0,"-",'Для розрахунку'!AQ35:BD35)</f>
        <v>-</v>
      </c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 t="str">
        <f>IF('Для розрахунку'!BE35:BR35=0,"-",'Для розрахунку'!BE35:BR35)</f>
        <v>-</v>
      </c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27"/>
    </row>
    <row r="36" spans="2:71" ht="13.5" customHeight="1">
      <c r="B36" s="101" t="s">
        <v>21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93">
        <v>3250</v>
      </c>
      <c r="AM36" s="93"/>
      <c r="AN36" s="93"/>
      <c r="AO36" s="93"/>
      <c r="AP36" s="93"/>
      <c r="AQ36" s="94" t="str">
        <f>IF('Для розрахунку'!AQ36:BD36=0,"-",'Для розрахунку'!AQ36:BD36)</f>
        <v>-</v>
      </c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 t="str">
        <f>IF('Для розрахунку'!BE36:BR36=0,"-",'Для розрахунку'!BE36:BR36)</f>
        <v>-</v>
      </c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27"/>
    </row>
    <row r="37" spans="2:71" ht="13.5" customHeight="1">
      <c r="B37" s="101" t="s">
        <v>39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94">
        <v>3255</v>
      </c>
      <c r="AM37" s="94"/>
      <c r="AN37" s="94"/>
      <c r="AO37" s="94"/>
      <c r="AP37" s="94"/>
      <c r="AQ37" s="102" t="s">
        <v>23</v>
      </c>
      <c r="AR37" s="98" t="str">
        <f>IF('Для розрахунку'!AR37:BC38=0,"-",'Для розрахунку'!AR37:BC38)</f>
        <v>-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9" t="s">
        <v>24</v>
      </c>
      <c r="BE37" s="102" t="s">
        <v>23</v>
      </c>
      <c r="BF37" s="98" t="str">
        <f>IF('Для розрахунку'!BF37:BQ38=0,"-",'Для розрахунку'!BF37:BQ38)</f>
        <v>-</v>
      </c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9" t="s">
        <v>24</v>
      </c>
      <c r="BS37" s="27"/>
    </row>
    <row r="38" spans="2:71" ht="13.5" customHeight="1">
      <c r="B38" s="106" t="s">
        <v>33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94"/>
      <c r="AM38" s="94"/>
      <c r="AN38" s="94"/>
      <c r="AO38" s="94"/>
      <c r="AP38" s="94"/>
      <c r="AQ38" s="102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9"/>
      <c r="BE38" s="102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9"/>
      <c r="BS38" s="27"/>
    </row>
    <row r="39" spans="2:71" ht="13.5" customHeight="1">
      <c r="B39" s="106" t="s">
        <v>34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93">
        <v>3260</v>
      </c>
      <c r="AM39" s="93"/>
      <c r="AN39" s="93"/>
      <c r="AO39" s="93"/>
      <c r="AP39" s="93"/>
      <c r="AQ39" s="41" t="s">
        <v>23</v>
      </c>
      <c r="AR39" s="98" t="str">
        <f>IF('Для розрахунку'!AR39:BC39=0,"-",'Для розрахунку'!AR39:BC39)</f>
        <v>-</v>
      </c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42" t="s">
        <v>24</v>
      </c>
      <c r="BE39" s="32" t="s">
        <v>23</v>
      </c>
      <c r="BF39" s="98" t="str">
        <f>IF('Для розрахунку'!BF39:BQ39=0,"-",'Для розрахунку'!BF39:BQ39)</f>
        <v>-</v>
      </c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33" t="s">
        <v>24</v>
      </c>
      <c r="BS39" s="27"/>
    </row>
    <row r="40" spans="2:71" ht="13.5" customHeight="1">
      <c r="B40" s="92" t="s">
        <v>40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>
        <v>3270</v>
      </c>
      <c r="AM40" s="93"/>
      <c r="AN40" s="93"/>
      <c r="AO40" s="93"/>
      <c r="AP40" s="93"/>
      <c r="AQ40" s="41" t="s">
        <v>23</v>
      </c>
      <c r="AR40" s="98" t="str">
        <f>IF('Для розрахунку'!AR40:BC40=0,"-",'Для розрахунку'!AR40:BC40)</f>
        <v>-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42" t="s">
        <v>24</v>
      </c>
      <c r="BE40" s="32" t="s">
        <v>23</v>
      </c>
      <c r="BF40" s="98" t="str">
        <f>IF('Для розрахунку'!BF40:BQ40=0,"-",'Для розрахунку'!BF40:BQ40)</f>
        <v>-</v>
      </c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33" t="s">
        <v>24</v>
      </c>
      <c r="BS40" s="27"/>
    </row>
    <row r="41" spans="2:71" ht="13.5" customHeight="1">
      <c r="B41" s="92" t="s">
        <v>41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3">
        <v>3290</v>
      </c>
      <c r="AM41" s="93"/>
      <c r="AN41" s="93"/>
      <c r="AO41" s="93"/>
      <c r="AP41" s="93"/>
      <c r="AQ41" s="41" t="s">
        <v>23</v>
      </c>
      <c r="AR41" s="98" t="str">
        <f>IF('Для розрахунку'!AR41:BC41=0,"-",'Для розрахунку'!AR41:BC41)</f>
        <v>-</v>
      </c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42" t="s">
        <v>24</v>
      </c>
      <c r="BE41" s="32" t="s">
        <v>23</v>
      </c>
      <c r="BF41" s="98" t="str">
        <f>IF('Для розрахунку'!BF41:BQ41=0,"-",'Для розрахунку'!BF41:BQ41)</f>
        <v>-</v>
      </c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33" t="s">
        <v>24</v>
      </c>
      <c r="BS41" s="27"/>
    </row>
    <row r="42" spans="2:71" ht="13.5" customHeight="1">
      <c r="B42" s="103" t="s">
        <v>42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97">
        <v>3295</v>
      </c>
      <c r="AM42" s="97"/>
      <c r="AN42" s="97"/>
      <c r="AO42" s="97"/>
      <c r="AP42" s="97"/>
      <c r="AQ42" s="38" t="str">
        <f>IF('Для розрахунку'!AQ42&lt;0,"("," ")</f>
        <v> </v>
      </c>
      <c r="AR42" s="95" t="str">
        <f>IF('Для розрахунку'!AQ42&lt;&gt;0,ABS('Для розрахунку'!AQ42),"-")</f>
        <v>-</v>
      </c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39" t="str">
        <f>IF('Для розрахунку'!AQ42&lt;0,")"," ")</f>
        <v> </v>
      </c>
      <c r="BE42" s="38" t="str">
        <f>IF('Для розрахунку'!BE42&lt;0,"("," ")</f>
        <v> </v>
      </c>
      <c r="BF42" s="95" t="str">
        <f>IF('Для розрахунку'!BE42&lt;&gt;0,ABS('Для розрахунку'!BE42),"-")</f>
        <v>-</v>
      </c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39" t="str">
        <f>IF('Для розрахунку'!BE42&lt;0,")"," ")</f>
        <v> </v>
      </c>
      <c r="BS42" s="27"/>
    </row>
    <row r="43" spans="2:71" ht="13.5" customHeight="1"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94">
        <v>3300</v>
      </c>
      <c r="AM43" s="94"/>
      <c r="AN43" s="94"/>
      <c r="AO43" s="94"/>
      <c r="AP43" s="94"/>
      <c r="AQ43" s="94">
        <f>IF('Для розрахунку'!AQ43:BD45=0,"-",'Для розрахунку'!AQ43:BD45)</f>
        <v>3990</v>
      </c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 t="str">
        <f>IF('Для розрахунку'!BE43:BR45=0,"-",'Для розрахунку'!BE43:BR45)</f>
        <v>-</v>
      </c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27"/>
    </row>
    <row r="44" spans="2:71" ht="13.5" customHeight="1">
      <c r="B44" s="105" t="s">
        <v>16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27"/>
    </row>
    <row r="45" spans="2:71" ht="13.5" customHeight="1">
      <c r="B45" s="100" t="s">
        <v>44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27"/>
    </row>
    <row r="46" spans="2:71" ht="13.5" customHeight="1">
      <c r="B46" s="100" t="s">
        <v>45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3">
        <v>3305</v>
      </c>
      <c r="AM46" s="93"/>
      <c r="AN46" s="93"/>
      <c r="AO46" s="93"/>
      <c r="AP46" s="93"/>
      <c r="AQ46" s="94" t="str">
        <f>IF('Для розрахунку'!AQ46:BD46=0,"-",'Для розрахунку'!AQ46:BD46)</f>
        <v>-</v>
      </c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 t="str">
        <f>IF('Для розрахунку'!BE46:BR46=0,"-",'Для розрахунку'!BE46:BR46)</f>
        <v>-</v>
      </c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27"/>
    </row>
    <row r="47" spans="2:71" ht="13.5" customHeight="1">
      <c r="B47" s="101" t="s">
        <v>21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93">
        <v>3340</v>
      </c>
      <c r="AM47" s="93"/>
      <c r="AN47" s="93"/>
      <c r="AO47" s="93"/>
      <c r="AP47" s="93"/>
      <c r="AQ47" s="94" t="str">
        <f>IF('Для розрахунку'!AQ47:BD47=0,"-",'Для розрахунку'!AQ47:BD47)</f>
        <v>-</v>
      </c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 t="str">
        <f>IF('Для розрахунку'!BE47:BR47=0,"-",'Для розрахунку'!BE47:BR47)</f>
        <v>-</v>
      </c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27"/>
    </row>
    <row r="48" spans="2:71" ht="13.5" customHeight="1">
      <c r="B48" s="101" t="s">
        <v>46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94">
        <v>3345</v>
      </c>
      <c r="AM48" s="94"/>
      <c r="AN48" s="94"/>
      <c r="AO48" s="94"/>
      <c r="AP48" s="94"/>
      <c r="AQ48" s="102" t="s">
        <v>23</v>
      </c>
      <c r="AR48" s="98" t="str">
        <f>IF('Для розрахунку'!AR48:BC49=0,"-",'Для розрахунку'!AR48:BC49)</f>
        <v>-</v>
      </c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9" t="s">
        <v>24</v>
      </c>
      <c r="BE48" s="102" t="s">
        <v>23</v>
      </c>
      <c r="BF48" s="98" t="str">
        <f>IF('Для розрахунку'!BF48:BQ49=0,"-",'Для розрахунку'!BF48:BQ49)</f>
        <v>-</v>
      </c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9" t="s">
        <v>24</v>
      </c>
      <c r="BS48" s="27"/>
    </row>
    <row r="49" spans="2:71" ht="13.5" customHeight="1">
      <c r="B49" s="100" t="s">
        <v>47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4"/>
      <c r="AM49" s="94"/>
      <c r="AN49" s="94"/>
      <c r="AO49" s="94"/>
      <c r="AP49" s="94"/>
      <c r="AQ49" s="102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9"/>
      <c r="BE49" s="102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9"/>
      <c r="BS49" s="27"/>
    </row>
    <row r="50" spans="2:71" ht="13.5" customHeight="1">
      <c r="B50" s="100" t="s">
        <v>48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3">
        <v>3350</v>
      </c>
      <c r="AM50" s="93"/>
      <c r="AN50" s="93"/>
      <c r="AO50" s="93"/>
      <c r="AP50" s="93"/>
      <c r="AQ50" s="38" t="str">
        <f>IF('Для розрахунку'!AQ50&lt;0,"("," ")</f>
        <v> </v>
      </c>
      <c r="AR50" s="95" t="str">
        <f>IF('Для розрахунку'!AQ50&lt;&gt;0,ABS('Для розрахунку'!AQ50),"-")</f>
        <v>-</v>
      </c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39" t="str">
        <f>IF('Для розрахунку'!AQ50&lt;0,")"," ")</f>
        <v> </v>
      </c>
      <c r="BE50" s="38" t="str">
        <f>IF('Для розрахунку'!BE50&lt;0,"("," ")</f>
        <v> </v>
      </c>
      <c r="BF50" s="95" t="str">
        <f>IF('Для розрахунку'!BE50&lt;&gt;0,ABS('Для розрахунку'!BE50),"-")</f>
        <v>-</v>
      </c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39" t="str">
        <f>IF('Для розрахунку'!BE50&lt;0,")"," ")</f>
        <v> </v>
      </c>
      <c r="BS50" s="27"/>
    </row>
    <row r="51" spans="2:71" ht="13.5" customHeight="1">
      <c r="B51" s="92" t="s">
        <v>49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3">
        <v>3355</v>
      </c>
      <c r="AM51" s="93"/>
      <c r="AN51" s="93"/>
      <c r="AO51" s="93"/>
      <c r="AP51" s="93"/>
      <c r="AQ51" s="41" t="s">
        <v>23</v>
      </c>
      <c r="AR51" s="98" t="str">
        <f>IF('Для розрахунку'!AR51:BC51=0,"-",'Для розрахунку'!AR51:BC51)</f>
        <v>-</v>
      </c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42" t="s">
        <v>24</v>
      </c>
      <c r="BE51" s="32" t="s">
        <v>23</v>
      </c>
      <c r="BF51" s="98" t="str">
        <f>IF('Для розрахунку'!BF51:BQ51=0,"-",'Для розрахунку'!BF51:BQ51)</f>
        <v>-</v>
      </c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33" t="s">
        <v>24</v>
      </c>
      <c r="BS51" s="27"/>
    </row>
    <row r="52" spans="2:71" ht="13.5" customHeight="1">
      <c r="B52" s="92" t="s">
        <v>41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3">
        <v>3390</v>
      </c>
      <c r="AM52" s="93"/>
      <c r="AN52" s="93"/>
      <c r="AO52" s="93"/>
      <c r="AP52" s="93"/>
      <c r="AQ52" s="41" t="s">
        <v>23</v>
      </c>
      <c r="AR52" s="98" t="str">
        <f>IF('Для розрахунку'!AR52:BC52=0,"-",'Для розрахунку'!AR52:BC52)</f>
        <v>-</v>
      </c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42" t="s">
        <v>24</v>
      </c>
      <c r="BE52" s="32" t="s">
        <v>23</v>
      </c>
      <c r="BF52" s="98" t="str">
        <f>IF('Для розрахунку'!BF52:BQ52=0,"-",'Для розрахунку'!BF52:BQ52)</f>
        <v>-</v>
      </c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33" t="s">
        <v>24</v>
      </c>
      <c r="BS52" s="27"/>
    </row>
    <row r="53" spans="2:71" ht="13.5" customHeight="1">
      <c r="B53" s="96" t="s">
        <v>50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>
        <v>3395</v>
      </c>
      <c r="AM53" s="97"/>
      <c r="AN53" s="97"/>
      <c r="AO53" s="97"/>
      <c r="AP53" s="97"/>
      <c r="AQ53" s="38" t="str">
        <f>IF('Для розрахунку'!AQ53&lt;0,"("," ")</f>
        <v> </v>
      </c>
      <c r="AR53" s="95">
        <f>IF('Для розрахунку'!AQ53&lt;&gt;0,ABS('Для розрахунку'!AQ53),"-")</f>
        <v>3990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39" t="str">
        <f>IF('Для розрахунку'!AQ53&lt;0,")"," ")</f>
        <v> </v>
      </c>
      <c r="BE53" s="38" t="str">
        <f>IF('Для розрахунку'!BE53&lt;0,"("," ")</f>
        <v> </v>
      </c>
      <c r="BF53" s="95" t="str">
        <f>IF('Для розрахунку'!BE53&lt;&gt;0,ABS('Для розрахунку'!BE53),"-")</f>
        <v>-</v>
      </c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39" t="str">
        <f>IF('Для розрахунку'!BE53&lt;0,")"," ")</f>
        <v> </v>
      </c>
      <c r="BS53" s="27"/>
    </row>
    <row r="54" spans="2:71" ht="13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M54" s="44"/>
      <c r="AN54" s="44"/>
      <c r="AO54" s="44"/>
      <c r="AP54" s="44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7"/>
    </row>
    <row r="55" spans="2:71" ht="13.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M55" s="44"/>
      <c r="AN55" s="44"/>
      <c r="AO55" s="44"/>
      <c r="AP55" s="4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7"/>
    </row>
    <row r="56" spans="2:71" ht="13.5" customHeight="1">
      <c r="B56" s="93">
        <v>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>
        <v>2</v>
      </c>
      <c r="AM56" s="93"/>
      <c r="AN56" s="93"/>
      <c r="AO56" s="93"/>
      <c r="AP56" s="93"/>
      <c r="AQ56" s="93">
        <v>3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>
        <v>4</v>
      </c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27"/>
    </row>
    <row r="57" spans="2:71" ht="13.5" customHeight="1">
      <c r="B57" s="96" t="s">
        <v>51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7">
        <v>3400</v>
      </c>
      <c r="AM57" s="97"/>
      <c r="AN57" s="97"/>
      <c r="AO57" s="97"/>
      <c r="AP57" s="97"/>
      <c r="AQ57" s="38" t="str">
        <f>IF('Для розрахунку'!AQ57&lt;0,"("," ")</f>
        <v> </v>
      </c>
      <c r="AR57" s="95">
        <f>IF('Для розрахунку'!AQ57&lt;&gt;0,ABS('Для розрахунку'!AQ57),"-")</f>
        <v>327</v>
      </c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39" t="str">
        <f>IF('Для розрахунку'!AQ57&lt;0,")"," ")</f>
        <v> </v>
      </c>
      <c r="BE57" s="38" t="str">
        <f>IF('Для розрахунку'!BE57&lt;0,"("," ")</f>
        <v>(</v>
      </c>
      <c r="BF57" s="95">
        <f>IF('Для розрахунку'!BE57&lt;&gt;0,ABS('Для розрахунку'!BE57),"-")</f>
        <v>101</v>
      </c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39" t="str">
        <f>IF('Для розрахунку'!BE57&lt;0,")"," ")</f>
        <v>)</v>
      </c>
      <c r="BS57" s="27"/>
    </row>
    <row r="58" spans="2:71" ht="13.5" customHeight="1">
      <c r="B58" s="92" t="s">
        <v>52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3">
        <v>3405</v>
      </c>
      <c r="AM58" s="93"/>
      <c r="AN58" s="93"/>
      <c r="AO58" s="93"/>
      <c r="AP58" s="93"/>
      <c r="AQ58" s="94">
        <f>IF('Для розрахунку'!AQ58:BD58=0,"-",'Для розрахунку'!AQ58:BD58)</f>
        <v>22</v>
      </c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>
        <f>IF('Для розрахунку'!BE58:BR58=0,"-",'Для розрахунку'!BE58:BR58)</f>
        <v>123</v>
      </c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27"/>
    </row>
    <row r="59" spans="2:71" ht="13.5" customHeight="1">
      <c r="B59" s="92" t="s">
        <v>53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3">
        <v>3410</v>
      </c>
      <c r="AM59" s="93"/>
      <c r="AN59" s="93"/>
      <c r="AO59" s="93"/>
      <c r="AP59" s="93"/>
      <c r="AQ59" s="94" t="str">
        <f>IF('Для розрахунку'!AQ59:BD59=0,"-",'Для розрахунку'!AQ59:BD59)</f>
        <v>-</v>
      </c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 t="str">
        <f>IF('Для розрахунку'!BE59:BR59=0,"-",'Для розрахунку'!BE59:BR59)</f>
        <v>-</v>
      </c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27"/>
    </row>
    <row r="60" spans="2:71" ht="13.5" customHeight="1">
      <c r="B60" s="92" t="s">
        <v>54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3">
        <v>3415</v>
      </c>
      <c r="AM60" s="93"/>
      <c r="AN60" s="93"/>
      <c r="AO60" s="93"/>
      <c r="AP60" s="93"/>
      <c r="AQ60" s="38" t="str">
        <f>IF('Для розрахунку'!AQ60&lt;0,"("," ")</f>
        <v> </v>
      </c>
      <c r="AR60" s="95">
        <f>IF('Для розрахунку'!AQ60&lt;&gt;0,ABS('Для розрахунку'!AQ60),"-")</f>
        <v>349</v>
      </c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39" t="str">
        <f>IF('Для розрахунку'!AQ60&lt;0,")"," ")</f>
        <v> </v>
      </c>
      <c r="BE60" s="38" t="str">
        <f>IF('Для розрахунку'!BE60&lt;0,"("," ")</f>
        <v> </v>
      </c>
      <c r="BF60" s="95">
        <f>IF('Для розрахунку'!BE60&lt;&gt;0,ABS('Для розрахунку'!BE60),"-")</f>
        <v>22</v>
      </c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39" t="str">
        <f>IF('Для розрахунку'!BE60&lt;0,")"," ")</f>
        <v> </v>
      </c>
      <c r="BS60" s="27"/>
    </row>
    <row r="61" spans="2:71" ht="19.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2:71" ht="13.5" customHeight="1">
      <c r="B62" s="91" t="s">
        <v>58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7"/>
    </row>
    <row r="63" spans="2:71" ht="13.5" customHeight="1">
      <c r="B63" s="4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7"/>
    </row>
    <row r="64" spans="2:71" ht="13.5" customHeight="1">
      <c r="B64" s="91" t="s">
        <v>59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7"/>
    </row>
    <row r="65" spans="2:71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7"/>
    </row>
    <row r="66" spans="2:71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7"/>
    </row>
    <row r="67" spans="2:71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7"/>
    </row>
    <row r="68" spans="2:71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7"/>
    </row>
    <row r="69" spans="2:71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7"/>
    </row>
    <row r="70" spans="2:71" ht="13.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4"/>
      <c r="AU70" s="44"/>
      <c r="AV70" s="44"/>
      <c r="AW70" s="44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7"/>
    </row>
    <row r="71" spans="2:71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7"/>
    </row>
    <row r="72" spans="2:71" ht="13.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4"/>
      <c r="AU72" s="44"/>
      <c r="AV72" s="44"/>
      <c r="AW72" s="44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7"/>
    </row>
    <row r="73" spans="2:71" ht="13.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4"/>
      <c r="AU73" s="44"/>
      <c r="AV73" s="44"/>
      <c r="AW73" s="44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7"/>
    </row>
    <row r="74" spans="2:71" ht="13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2:71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27"/>
    </row>
    <row r="76" spans="2:71" ht="13.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2:71" ht="13.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7"/>
    </row>
    <row r="78" spans="2:71" ht="13.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7"/>
    </row>
    <row r="79" spans="2:71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5"/>
      <c r="AU79" s="25"/>
      <c r="AV79" s="25"/>
      <c r="AW79" s="25"/>
      <c r="AX79" s="27"/>
      <c r="AY79" s="27"/>
      <c r="AZ79" s="27"/>
      <c r="BA79" s="27"/>
      <c r="BB79" s="27"/>
      <c r="BC79" s="27"/>
      <c r="BD79" s="27"/>
      <c r="BE79" s="27"/>
      <c r="BF79" s="27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7"/>
    </row>
    <row r="80" spans="2:71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5"/>
      <c r="AU80" s="25"/>
      <c r="AV80" s="25"/>
      <c r="AW80" s="25"/>
      <c r="AX80" s="27"/>
      <c r="AY80" s="27"/>
      <c r="AZ80" s="27"/>
      <c r="BA80" s="27"/>
      <c r="BB80" s="27"/>
      <c r="BC80" s="27"/>
      <c r="BD80" s="27"/>
      <c r="BE80" s="27"/>
      <c r="BF80" s="27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7"/>
    </row>
    <row r="81" spans="2:71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5"/>
      <c r="AU81" s="25"/>
      <c r="AV81" s="25"/>
      <c r="AW81" s="25"/>
      <c r="AX81" s="27"/>
      <c r="AY81" s="27"/>
      <c r="AZ81" s="27"/>
      <c r="BA81" s="27"/>
      <c r="BB81" s="27"/>
      <c r="BC81" s="27"/>
      <c r="BD81" s="27"/>
      <c r="BE81" s="27"/>
      <c r="BF81" s="27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7"/>
    </row>
    <row r="82" spans="2:71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5"/>
      <c r="AU82" s="25"/>
      <c r="AV82" s="25"/>
      <c r="AW82" s="25"/>
      <c r="AX82" s="27"/>
      <c r="AY82" s="27"/>
      <c r="AZ82" s="27"/>
      <c r="BA82" s="27"/>
      <c r="BB82" s="27"/>
      <c r="BC82" s="27"/>
      <c r="BD82" s="27"/>
      <c r="BE82" s="27"/>
      <c r="BF82" s="27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7"/>
    </row>
    <row r="83" spans="2:71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5"/>
      <c r="AU83" s="25"/>
      <c r="AV83" s="25"/>
      <c r="AW83" s="25"/>
      <c r="AX83" s="27"/>
      <c r="AY83" s="27"/>
      <c r="AZ83" s="27"/>
      <c r="BA83" s="27"/>
      <c r="BB83" s="27"/>
      <c r="BC83" s="27"/>
      <c r="BD83" s="27"/>
      <c r="BE83" s="27"/>
      <c r="BF83" s="27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7"/>
    </row>
    <row r="84" spans="2:71" ht="13.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4"/>
      <c r="AU84" s="44"/>
      <c r="AV84" s="44"/>
      <c r="AW84" s="44"/>
      <c r="AX84" s="27"/>
      <c r="AY84" s="27"/>
      <c r="AZ84" s="27"/>
      <c r="BA84" s="27"/>
      <c r="BB84" s="27"/>
      <c r="BC84" s="27"/>
      <c r="BD84" s="27"/>
      <c r="BE84" s="27"/>
      <c r="BF84" s="27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7"/>
    </row>
    <row r="85" spans="2:71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</row>
    <row r="86" spans="2:71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27"/>
    </row>
    <row r="87" spans="2:71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</row>
    <row r="88" spans="2:71" ht="13.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7"/>
    </row>
    <row r="89" spans="2:71" ht="13.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7"/>
    </row>
    <row r="90" spans="2:71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7"/>
    </row>
    <row r="91" spans="2:71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7"/>
    </row>
    <row r="92" spans="2:71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7"/>
    </row>
    <row r="93" spans="2:71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7"/>
    </row>
    <row r="94" spans="2:71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7"/>
    </row>
    <row r="95" spans="2:71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</row>
    <row r="96" spans="2:71" ht="13.5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</row>
    <row r="97" spans="2:71" ht="13.5" customHeight="1">
      <c r="B97" s="4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</row>
    <row r="98" spans="2:71" ht="13.5" customHeight="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</row>
    <row r="99" spans="2:71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</row>
    <row r="100" spans="2:71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</row>
    <row r="101" spans="2:71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</row>
    <row r="102" spans="2:71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</row>
    <row r="103" spans="2:71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</row>
    <row r="104" spans="2:71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</row>
    <row r="105" spans="2:71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</row>
    <row r="106" spans="2:71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  <row r="107" spans="2:71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</row>
    <row r="108" spans="2:71" ht="13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</row>
    <row r="109" spans="2:71" ht="13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</row>
    <row r="110" spans="2:71" ht="13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</row>
    <row r="111" spans="2:71" ht="13.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</row>
    <row r="112" spans="2:71" ht="13.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</row>
    <row r="113" spans="2:71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</row>
    <row r="114" spans="2:71" ht="13.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</row>
    <row r="115" spans="2:71" ht="13.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</row>
    <row r="116" spans="2:71" ht="13.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</row>
    <row r="117" spans="2:71" ht="13.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</row>
    <row r="118" spans="2:71" ht="13.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</row>
    <row r="119" spans="2:71" ht="13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</row>
    <row r="120" spans="2:71" ht="13.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</row>
    <row r="121" spans="2:71" ht="13.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</row>
    <row r="122" spans="2:71" ht="13.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</row>
    <row r="123" spans="2:71" ht="13.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</row>
    <row r="124" spans="2:71" ht="13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</row>
    <row r="125" spans="2:71" ht="13.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</row>
    <row r="126" spans="2:71" ht="13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2:71" ht="13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</row>
    <row r="128" spans="2:71" ht="13.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</row>
    <row r="129" spans="2:71" ht="13.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</row>
    <row r="130" spans="2:71" ht="13.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</row>
    <row r="131" spans="2:71" ht="13.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</row>
    <row r="132" spans="2:71" ht="13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</row>
    <row r="133" spans="2:71" ht="13.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</row>
    <row r="134" spans="2:71" ht="13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</row>
    <row r="135" spans="2:71" ht="13.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</row>
    <row r="136" spans="2:71" ht="13.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</row>
    <row r="137" spans="2:71" ht="13.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</row>
    <row r="138" spans="2:71" ht="13.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</row>
    <row r="139" spans="2:71" ht="13.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</row>
    <row r="140" spans="2:71" ht="13.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</row>
    <row r="141" spans="2:71" ht="13.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</row>
    <row r="142" spans="2:71" ht="1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</row>
    <row r="143" spans="2:71" ht="13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</row>
    <row r="144" spans="2:71" ht="13.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</row>
    <row r="145" spans="2:71" ht="13.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</row>
    <row r="146" spans="2:71" ht="13.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</row>
    <row r="147" spans="2:71" ht="13.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</row>
    <row r="148" spans="2:71" ht="13.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</row>
    <row r="149" spans="2:71" ht="13.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</row>
    <row r="150" spans="2:71" ht="13.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</row>
    <row r="151" spans="2:71" ht="13.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</row>
    <row r="152" spans="2:71" ht="13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</row>
    <row r="153" spans="2:71" ht="13.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2:71" ht="13.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</row>
    <row r="155" spans="2:7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</row>
  </sheetData>
  <sheetProtection sheet="1" objects="1" scenarios="1" formatCells="0" formatColumns="0" formatRows="0"/>
  <mergeCells count="193"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16:AK16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26:AK26"/>
    <mergeCell ref="AL26:AP26"/>
    <mergeCell ref="AR26:BC26"/>
    <mergeCell ref="BF26:BQ26"/>
    <mergeCell ref="B27:AK27"/>
    <mergeCell ref="AL27:AP27"/>
    <mergeCell ref="AR27:BC27"/>
    <mergeCell ref="BF27:BQ27"/>
    <mergeCell ref="B28:AK28"/>
    <mergeCell ref="AL28:AP30"/>
    <mergeCell ref="AQ28:BD30"/>
    <mergeCell ref="BE28:BR30"/>
    <mergeCell ref="B29:AK29"/>
    <mergeCell ref="B30:AK30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F37:BQ38"/>
    <mergeCell ref="BR37:BR38"/>
    <mergeCell ref="B38:AK38"/>
    <mergeCell ref="B39:AK39"/>
    <mergeCell ref="AL39:AP39"/>
    <mergeCell ref="AR39:BC39"/>
    <mergeCell ref="BF39:BQ39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E47:BR47"/>
    <mergeCell ref="B42:AK42"/>
    <mergeCell ref="AL42:AP42"/>
    <mergeCell ref="AR42:BC42"/>
    <mergeCell ref="BF42:BQ42"/>
    <mergeCell ref="B43:AK43"/>
    <mergeCell ref="AL43:AP45"/>
    <mergeCell ref="AQ43:BD45"/>
    <mergeCell ref="BE43:BR45"/>
    <mergeCell ref="B44:AK44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F48:BQ49"/>
    <mergeCell ref="BR48:BR49"/>
    <mergeCell ref="B49:AK49"/>
    <mergeCell ref="B50:AK50"/>
    <mergeCell ref="AL50:AP50"/>
    <mergeCell ref="AR50:BC50"/>
    <mergeCell ref="BF50:BQ50"/>
    <mergeCell ref="B48:AK48"/>
    <mergeCell ref="AL48:AP49"/>
    <mergeCell ref="AQ48:AQ49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53:AK53"/>
    <mergeCell ref="AL53:AP53"/>
    <mergeCell ref="AR53:BC53"/>
    <mergeCell ref="BF53:BQ53"/>
    <mergeCell ref="B56:AK56"/>
    <mergeCell ref="AL56:AP56"/>
    <mergeCell ref="AQ56:BD56"/>
    <mergeCell ref="BE56:BR56"/>
    <mergeCell ref="B57:AK57"/>
    <mergeCell ref="AL57:AP57"/>
    <mergeCell ref="AR57:BC57"/>
    <mergeCell ref="BF57:BQ57"/>
    <mergeCell ref="B58:AK58"/>
    <mergeCell ref="AL58:AP58"/>
    <mergeCell ref="AQ58:BD58"/>
    <mergeCell ref="BE58:BR58"/>
    <mergeCell ref="B62:P62"/>
    <mergeCell ref="B64:P64"/>
    <mergeCell ref="B59:AK59"/>
    <mergeCell ref="AL59:AP59"/>
    <mergeCell ref="AQ59:BD59"/>
    <mergeCell ref="BE59:BR59"/>
    <mergeCell ref="B60:AK60"/>
    <mergeCell ref="AL60:AP60"/>
    <mergeCell ref="AR60:BC60"/>
    <mergeCell ref="BF60:BQ6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2017-02-28T06:50:57Z</cp:lastPrinted>
  <dcterms:modified xsi:type="dcterms:W3CDTF">2018-02-28T09:17:55Z</dcterms:modified>
  <cp:category/>
  <cp:version/>
  <cp:contentType/>
  <cp:contentStatus/>
</cp:coreProperties>
</file>